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B\Rice\Announcements\2025\111925\"/>
    </mc:Choice>
  </mc:AlternateContent>
  <xr:revisionPtr revIDLastSave="0" documentId="13_ncr:1_{9BD3643A-F6F5-4A70-BEF8-BA0CA8B7228F}" xr6:coauthVersionLast="47" xr6:coauthVersionMax="47" xr10:uidLastSave="{00000000-0000-0000-0000-000000000000}"/>
  <bookViews>
    <workbookView xWindow="-96" yWindow="0" windowWidth="11712" windowHeight="12336" tabRatio="348" xr2:uid="{00000000-000D-0000-FFFF-FFFF00000000}"/>
  </bookViews>
  <sheets>
    <sheet name="Current" sheetId="25" r:id="rId1"/>
    <sheet name="2024-25" sheetId="26" r:id="rId2"/>
    <sheet name="2023-24" sheetId="24" r:id="rId3"/>
    <sheet name="2022-23" sheetId="23" r:id="rId4"/>
    <sheet name="2021-22" sheetId="22" r:id="rId5"/>
    <sheet name="2020-21" sheetId="19" r:id="rId6"/>
    <sheet name="2019-20" sheetId="20" r:id="rId7"/>
    <sheet name="2018-19" sheetId="18" r:id="rId8"/>
    <sheet name="2017-18" sheetId="17" r:id="rId9"/>
    <sheet name="2016-17" sheetId="14" r:id="rId10"/>
    <sheet name="2015-16" sheetId="13" r:id="rId11"/>
    <sheet name="2014-15" sheetId="12" r:id="rId12"/>
    <sheet name="2013-14" sheetId="11" r:id="rId13"/>
    <sheet name="2011-12" sheetId="10" r:id="rId14"/>
    <sheet name="2010-11" sheetId="9" r:id="rId15"/>
    <sheet name="2009-10" sheetId="8" r:id="rId16"/>
    <sheet name="2008-9" sheetId="7" r:id="rId17"/>
    <sheet name="2007-8" sheetId="1" r:id="rId18"/>
    <sheet name="2006-7" sheetId="3" r:id="rId19"/>
    <sheet name="2004-5" sheetId="4" r:id="rId20"/>
    <sheet name="2002-3" sheetId="5" r:id="rId21"/>
    <sheet name="2001-2" sheetId="6" r:id="rId22"/>
  </sheets>
  <definedNames>
    <definedName name="_xlnm.Print_Area" localSheetId="17">'2007-8'!$B$1:$N$59</definedName>
    <definedName name="_xlnm.Print_Area" localSheetId="9">'2016-17'!$A$38:$I$58</definedName>
    <definedName name="_xlnm.Print_Titles" localSheetId="17">'2007-8'!$1:$16</definedName>
  </definedNames>
  <calcPr calcId="191029" iterate="1" iterateCount="1000" iterateDelta="0.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5" l="1"/>
  <c r="E15" i="25"/>
  <c r="G15" i="25"/>
  <c r="I15" i="25"/>
  <c r="A14" i="25"/>
  <c r="C14" i="25"/>
  <c r="E14" i="25"/>
  <c r="G14" i="25"/>
  <c r="I14" i="25"/>
  <c r="A13" i="25"/>
  <c r="C13" i="25"/>
  <c r="E13" i="25"/>
  <c r="G13" i="25"/>
  <c r="I13" i="25"/>
  <c r="A12" i="25"/>
  <c r="C12" i="25"/>
  <c r="E12" i="25"/>
  <c r="G12" i="25"/>
  <c r="I12" i="25"/>
  <c r="A11" i="25"/>
  <c r="C11" i="25"/>
  <c r="E11" i="25"/>
  <c r="G11" i="25"/>
  <c r="I11" i="25"/>
  <c r="A10" i="25"/>
  <c r="C10" i="25"/>
  <c r="E10" i="25"/>
  <c r="G10" i="25"/>
  <c r="I10" i="25"/>
  <c r="A9" i="25"/>
  <c r="C9" i="25"/>
  <c r="E9" i="25"/>
  <c r="G9" i="25"/>
  <c r="I9" i="25"/>
  <c r="A8" i="25" l="1"/>
  <c r="C8" i="25"/>
  <c r="E8" i="25"/>
  <c r="G8" i="25"/>
  <c r="I8" i="25"/>
  <c r="C7" i="25"/>
  <c r="G7" i="25"/>
  <c r="E7" i="25"/>
  <c r="I58" i="26"/>
  <c r="G58" i="26"/>
  <c r="E58" i="26"/>
  <c r="C58" i="26"/>
  <c r="I57" i="26"/>
  <c r="G57" i="26"/>
  <c r="E57" i="26"/>
  <c r="C57" i="26"/>
  <c r="I56" i="26"/>
  <c r="G56" i="26"/>
  <c r="E56" i="26"/>
  <c r="C56" i="26"/>
  <c r="I55" i="26"/>
  <c r="G55" i="26"/>
  <c r="E55" i="26"/>
  <c r="C55" i="26"/>
  <c r="I54" i="26"/>
  <c r="G54" i="26"/>
  <c r="E54" i="26"/>
  <c r="C54" i="26"/>
  <c r="I53" i="26"/>
  <c r="G53" i="26"/>
  <c r="E53" i="26"/>
  <c r="C53" i="26"/>
  <c r="I52" i="26"/>
  <c r="G52" i="26"/>
  <c r="E52" i="26"/>
  <c r="C52" i="26"/>
  <c r="I51" i="26"/>
  <c r="G51" i="26"/>
  <c r="E51" i="26"/>
  <c r="C51" i="26"/>
  <c r="I50" i="26"/>
  <c r="G50" i="26"/>
  <c r="E50" i="26"/>
  <c r="C50" i="26"/>
  <c r="I49" i="26"/>
  <c r="G49" i="26"/>
  <c r="E49" i="26"/>
  <c r="C49" i="26"/>
  <c r="I48" i="26"/>
  <c r="G48" i="26"/>
  <c r="E48" i="26"/>
  <c r="C48" i="26"/>
  <c r="I47" i="26"/>
  <c r="G47" i="26"/>
  <c r="E47" i="26"/>
  <c r="C47" i="26"/>
  <c r="I46" i="26"/>
  <c r="G46" i="26"/>
  <c r="E46" i="26"/>
  <c r="C46" i="26"/>
  <c r="I45" i="26"/>
  <c r="G45" i="26"/>
  <c r="E45" i="26"/>
  <c r="C45" i="26"/>
  <c r="I44" i="26"/>
  <c r="G44" i="26"/>
  <c r="E44" i="26"/>
  <c r="C44" i="26"/>
  <c r="I43" i="26"/>
  <c r="G43" i="26"/>
  <c r="E43" i="26"/>
  <c r="C43" i="26"/>
  <c r="I42" i="26"/>
  <c r="G42" i="26"/>
  <c r="E42" i="26"/>
  <c r="C42" i="26"/>
  <c r="I41" i="26"/>
  <c r="G41" i="26"/>
  <c r="E41" i="26"/>
  <c r="C41" i="26"/>
  <c r="I40" i="26"/>
  <c r="G40" i="26"/>
  <c r="E40" i="26"/>
  <c r="C40" i="26"/>
  <c r="I39" i="26"/>
  <c r="G39" i="26"/>
  <c r="E39" i="26"/>
  <c r="C39" i="26"/>
  <c r="I38" i="26"/>
  <c r="G38" i="26"/>
  <c r="E38" i="26"/>
  <c r="C38" i="26"/>
  <c r="I37" i="26"/>
  <c r="G37" i="26"/>
  <c r="E37" i="26"/>
  <c r="C37" i="26"/>
  <c r="I36" i="26"/>
  <c r="G36" i="26"/>
  <c r="E36" i="26"/>
  <c r="C36" i="26"/>
  <c r="I35" i="26"/>
  <c r="G35" i="26"/>
  <c r="E35" i="26"/>
  <c r="C35" i="26"/>
  <c r="I34" i="26"/>
  <c r="G34" i="26"/>
  <c r="E34" i="26"/>
  <c r="C34" i="26"/>
  <c r="I33" i="26"/>
  <c r="G33" i="26"/>
  <c r="E33" i="26"/>
  <c r="C33" i="26"/>
  <c r="I32" i="26"/>
  <c r="G32" i="26"/>
  <c r="E32" i="26"/>
  <c r="C32" i="26"/>
  <c r="I31" i="26"/>
  <c r="G31" i="26"/>
  <c r="E31" i="26"/>
  <c r="C31" i="26"/>
  <c r="I30" i="26"/>
  <c r="G30" i="26"/>
  <c r="E30" i="26"/>
  <c r="C30" i="26"/>
  <c r="I29" i="26"/>
  <c r="G29" i="26"/>
  <c r="E29" i="26"/>
  <c r="C29" i="26"/>
  <c r="I28" i="26"/>
  <c r="G28" i="26"/>
  <c r="E28" i="26"/>
  <c r="C28" i="26"/>
  <c r="I27" i="26"/>
  <c r="G27" i="26"/>
  <c r="E27" i="26"/>
  <c r="C27" i="26"/>
  <c r="I26" i="26"/>
  <c r="G26" i="26"/>
  <c r="E26" i="26"/>
  <c r="C26" i="26"/>
  <c r="I25" i="26"/>
  <c r="G25" i="26"/>
  <c r="E25" i="26"/>
  <c r="C25" i="26"/>
  <c r="I24" i="26"/>
  <c r="G24" i="26"/>
  <c r="E24" i="26"/>
  <c r="C24" i="26"/>
  <c r="I23" i="26"/>
  <c r="G23" i="26"/>
  <c r="E23" i="26"/>
  <c r="C23" i="26"/>
  <c r="I22" i="26"/>
  <c r="G22" i="26"/>
  <c r="E22" i="26"/>
  <c r="C22" i="26"/>
  <c r="I21" i="26"/>
  <c r="G21" i="26"/>
  <c r="E21" i="26"/>
  <c r="C21" i="26"/>
  <c r="I20" i="26"/>
  <c r="G20" i="26"/>
  <c r="E20" i="26"/>
  <c r="C20" i="26"/>
  <c r="I19" i="26"/>
  <c r="G19" i="26"/>
  <c r="E19" i="26"/>
  <c r="C19" i="26"/>
  <c r="I18" i="26"/>
  <c r="G18" i="26"/>
  <c r="E18" i="26"/>
  <c r="C18" i="26"/>
  <c r="I17" i="26"/>
  <c r="G17" i="26"/>
  <c r="E17" i="26"/>
  <c r="C17" i="26"/>
  <c r="I16" i="26"/>
  <c r="G16" i="26"/>
  <c r="E16" i="26"/>
  <c r="C16" i="26"/>
  <c r="I15" i="26"/>
  <c r="G15" i="26"/>
  <c r="E15" i="26"/>
  <c r="C15" i="26"/>
  <c r="A15" i="26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I14" i="26"/>
  <c r="G14" i="26"/>
  <c r="E14" i="26"/>
  <c r="C14" i="26"/>
  <c r="I13" i="26"/>
  <c r="G13" i="26"/>
  <c r="E13" i="26"/>
  <c r="C13" i="26"/>
  <c r="I12" i="26"/>
  <c r="G12" i="26"/>
  <c r="E12" i="26"/>
  <c r="C12" i="26"/>
  <c r="I11" i="26"/>
  <c r="G11" i="26"/>
  <c r="E11" i="26"/>
  <c r="C11" i="26"/>
  <c r="A11" i="26"/>
  <c r="A12" i="26" s="1"/>
  <c r="I10" i="26"/>
  <c r="G10" i="26"/>
  <c r="E10" i="26"/>
  <c r="C10" i="26"/>
  <c r="I9" i="26"/>
  <c r="G9" i="26"/>
  <c r="E9" i="26"/>
  <c r="C9" i="26"/>
  <c r="I8" i="26"/>
  <c r="G8" i="26"/>
  <c r="E8" i="26"/>
  <c r="C8" i="26"/>
  <c r="I7" i="26"/>
  <c r="G7" i="26"/>
  <c r="E7" i="26"/>
  <c r="C7" i="26"/>
  <c r="I7" i="25" l="1"/>
  <c r="A59" i="24"/>
  <c r="C59" i="24"/>
  <c r="E59" i="24"/>
  <c r="G59" i="24"/>
  <c r="I59" i="24"/>
  <c r="A58" i="24"/>
  <c r="C58" i="24"/>
  <c r="E58" i="24"/>
  <c r="G58" i="24"/>
  <c r="I58" i="24"/>
  <c r="A57" i="24"/>
  <c r="C57" i="24"/>
  <c r="E57" i="24"/>
  <c r="G57" i="24"/>
  <c r="I57" i="24"/>
  <c r="C56" i="24"/>
  <c r="E56" i="24"/>
  <c r="G56" i="24"/>
  <c r="I56" i="24"/>
  <c r="C55" i="24"/>
  <c r="E55" i="24"/>
  <c r="G55" i="24"/>
  <c r="I55" i="24"/>
  <c r="C54" i="24"/>
  <c r="E54" i="24"/>
  <c r="G54" i="24"/>
  <c r="I54" i="24"/>
  <c r="E53" i="24"/>
  <c r="C53" i="24"/>
  <c r="G53" i="24"/>
  <c r="I53" i="24"/>
  <c r="C52" i="24"/>
  <c r="E52" i="24"/>
  <c r="G52" i="24"/>
  <c r="I52" i="24"/>
  <c r="C51" i="24"/>
  <c r="E51" i="24"/>
  <c r="G51" i="24"/>
  <c r="I51" i="24"/>
  <c r="G50" i="24"/>
  <c r="C50" i="24"/>
  <c r="E50" i="24"/>
  <c r="I50" i="24"/>
  <c r="C49" i="24"/>
  <c r="E49" i="24"/>
  <c r="G49" i="24"/>
  <c r="I49" i="24"/>
  <c r="C48" i="24" l="1"/>
  <c r="E48" i="24"/>
  <c r="G48" i="24"/>
  <c r="I48" i="24"/>
  <c r="C47" i="24"/>
  <c r="E47" i="24"/>
  <c r="G47" i="24"/>
  <c r="I47" i="24"/>
  <c r="C46" i="24"/>
  <c r="E46" i="24"/>
  <c r="G46" i="24"/>
  <c r="I46" i="24"/>
  <c r="C45" i="24"/>
  <c r="E45" i="24"/>
  <c r="G45" i="24"/>
  <c r="I45" i="24"/>
  <c r="C44" i="24"/>
  <c r="E44" i="24"/>
  <c r="G44" i="24"/>
  <c r="I44" i="24"/>
  <c r="C43" i="24"/>
  <c r="E43" i="24"/>
  <c r="G43" i="24"/>
  <c r="I43" i="24"/>
  <c r="C42" i="24"/>
  <c r="E42" i="24"/>
  <c r="G42" i="24"/>
  <c r="I42" i="24"/>
  <c r="C41" i="24"/>
  <c r="E41" i="24"/>
  <c r="G41" i="24"/>
  <c r="I41" i="24"/>
  <c r="C40" i="24"/>
  <c r="E40" i="24"/>
  <c r="G40" i="24"/>
  <c r="I40" i="24"/>
  <c r="C39" i="24"/>
  <c r="E39" i="24"/>
  <c r="G39" i="24"/>
  <c r="I39" i="24"/>
  <c r="C38" i="24"/>
  <c r="E38" i="24"/>
  <c r="G38" i="24"/>
  <c r="I38" i="24"/>
  <c r="A37" i="24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C37" i="24"/>
  <c r="E37" i="24"/>
  <c r="G37" i="24"/>
  <c r="I37" i="24"/>
  <c r="C36" i="24"/>
  <c r="E36" i="24"/>
  <c r="G36" i="24"/>
  <c r="I36" i="24"/>
  <c r="C35" i="24"/>
  <c r="E35" i="24"/>
  <c r="G35" i="24"/>
  <c r="I35" i="24"/>
  <c r="C34" i="24"/>
  <c r="E34" i="24"/>
  <c r="G34" i="24"/>
  <c r="I34" i="24"/>
  <c r="C33" i="24"/>
  <c r="E33" i="24"/>
  <c r="G33" i="24"/>
  <c r="I33" i="24"/>
  <c r="C32" i="24"/>
  <c r="E32" i="24"/>
  <c r="G32" i="24"/>
  <c r="I32" i="24"/>
  <c r="C31" i="24"/>
  <c r="E31" i="24"/>
  <c r="G31" i="24"/>
  <c r="I31" i="24"/>
  <c r="C30" i="24"/>
  <c r="E30" i="24"/>
  <c r="G30" i="24"/>
  <c r="I30" i="24"/>
  <c r="C29" i="24"/>
  <c r="E29" i="24"/>
  <c r="G29" i="24"/>
  <c r="I29" i="24"/>
  <c r="C28" i="24"/>
  <c r="E28" i="24"/>
  <c r="G28" i="24"/>
  <c r="I28" i="24"/>
  <c r="I27" i="24"/>
  <c r="G27" i="24"/>
  <c r="E27" i="24"/>
  <c r="C27" i="24"/>
  <c r="C26" i="24"/>
  <c r="E26" i="24"/>
  <c r="G26" i="24"/>
  <c r="I26" i="24"/>
  <c r="C25" i="24"/>
  <c r="E25" i="24"/>
  <c r="G25" i="24"/>
  <c r="I25" i="24"/>
  <c r="C24" i="24"/>
  <c r="E24" i="24"/>
  <c r="G24" i="24"/>
  <c r="I24" i="24"/>
  <c r="C23" i="24"/>
  <c r="E23" i="24"/>
  <c r="G23" i="24"/>
  <c r="I23" i="24"/>
  <c r="C22" i="24"/>
  <c r="E22" i="24"/>
  <c r="G22" i="24"/>
  <c r="I22" i="24"/>
  <c r="C21" i="24"/>
  <c r="E21" i="24"/>
  <c r="G21" i="24"/>
  <c r="I21" i="24"/>
  <c r="C20" i="24"/>
  <c r="E20" i="24"/>
  <c r="G20" i="24"/>
  <c r="I20" i="24"/>
  <c r="C19" i="24"/>
  <c r="E19" i="24"/>
  <c r="G19" i="24"/>
  <c r="I19" i="24"/>
  <c r="C18" i="24"/>
  <c r="E18" i="24"/>
  <c r="G18" i="24"/>
  <c r="I18" i="24"/>
  <c r="C17" i="24"/>
  <c r="E17" i="24"/>
  <c r="G17" i="24"/>
  <c r="I17" i="24"/>
  <c r="C16" i="24"/>
  <c r="E16" i="24"/>
  <c r="G16" i="24"/>
  <c r="I16" i="24"/>
  <c r="C15" i="24"/>
  <c r="E15" i="24"/>
  <c r="G15" i="24"/>
  <c r="I15" i="24"/>
  <c r="C14" i="24"/>
  <c r="E14" i="24"/>
  <c r="G14" i="24"/>
  <c r="I14" i="24"/>
  <c r="C13" i="24"/>
  <c r="E13" i="24"/>
  <c r="G13" i="24"/>
  <c r="I13" i="24"/>
  <c r="C12" i="24"/>
  <c r="E12" i="24"/>
  <c r="G12" i="24"/>
  <c r="I12" i="24"/>
  <c r="C11" i="24"/>
  <c r="E11" i="24"/>
  <c r="G11" i="24"/>
  <c r="I11" i="24"/>
  <c r="C10" i="24"/>
  <c r="E10" i="24"/>
  <c r="G10" i="24"/>
  <c r="I10" i="24"/>
  <c r="C8" i="24"/>
  <c r="C9" i="24"/>
  <c r="E8" i="24"/>
  <c r="E9" i="24"/>
  <c r="G8" i="24"/>
  <c r="G9" i="24"/>
  <c r="I8" i="24"/>
  <c r="I9" i="24"/>
  <c r="I7" i="24"/>
  <c r="G7" i="24"/>
  <c r="E7" i="24"/>
  <c r="C7" i="24"/>
  <c r="I58" i="23"/>
  <c r="G58" i="23"/>
  <c r="E58" i="23"/>
  <c r="C58" i="23"/>
  <c r="C57" i="23"/>
  <c r="E57" i="23"/>
  <c r="G57" i="23"/>
  <c r="I57" i="23"/>
  <c r="C56" i="23"/>
  <c r="E56" i="23"/>
  <c r="G56" i="23"/>
  <c r="I56" i="23"/>
  <c r="C55" i="23"/>
  <c r="E55" i="23"/>
  <c r="G55" i="23"/>
  <c r="I55" i="23"/>
  <c r="C54" i="23"/>
  <c r="E54" i="23"/>
  <c r="G54" i="23"/>
  <c r="I54" i="23"/>
  <c r="C53" i="23"/>
  <c r="E53" i="23"/>
  <c r="G53" i="23"/>
  <c r="I53" i="23"/>
  <c r="C52" i="23"/>
  <c r="E52" i="23"/>
  <c r="G52" i="23"/>
  <c r="I52" i="23"/>
  <c r="C51" i="23"/>
  <c r="E51" i="23"/>
  <c r="G51" i="23"/>
  <c r="I51" i="23"/>
  <c r="C50" i="23"/>
  <c r="E50" i="23"/>
  <c r="G50" i="23"/>
  <c r="I50" i="23"/>
  <c r="C49" i="23"/>
  <c r="E49" i="23"/>
  <c r="G49" i="23"/>
  <c r="I49" i="23"/>
  <c r="C48" i="23"/>
  <c r="E48" i="23"/>
  <c r="G48" i="23"/>
  <c r="I48" i="23"/>
  <c r="C47" i="23"/>
  <c r="E47" i="23"/>
  <c r="G47" i="23"/>
  <c r="I47" i="23"/>
  <c r="C46" i="23"/>
  <c r="E46" i="23"/>
  <c r="G46" i="23"/>
  <c r="I46" i="23"/>
  <c r="C45" i="23"/>
  <c r="E45" i="23"/>
  <c r="G45" i="23"/>
  <c r="I45" i="23"/>
  <c r="C44" i="23"/>
  <c r="E44" i="23"/>
  <c r="G44" i="23"/>
  <c r="I44" i="23"/>
  <c r="C43" i="23"/>
  <c r="E43" i="23"/>
  <c r="G43" i="23"/>
  <c r="I43" i="23"/>
  <c r="C42" i="23"/>
  <c r="E42" i="23"/>
  <c r="G42" i="23"/>
  <c r="I42" i="23"/>
  <c r="C41" i="23"/>
  <c r="E41" i="23"/>
  <c r="G41" i="23"/>
  <c r="I41" i="23"/>
  <c r="C40" i="23"/>
  <c r="E40" i="23"/>
  <c r="G40" i="23"/>
  <c r="I40" i="23"/>
  <c r="C39" i="23"/>
  <c r="E39" i="23"/>
  <c r="G39" i="23"/>
  <c r="I39" i="23"/>
  <c r="C38" i="23"/>
  <c r="E38" i="23"/>
  <c r="G38" i="23"/>
  <c r="I38" i="23"/>
  <c r="I37" i="23"/>
  <c r="G37" i="23"/>
  <c r="E37" i="23"/>
  <c r="C37" i="23"/>
  <c r="I36" i="23"/>
  <c r="G36" i="23"/>
  <c r="E36" i="23"/>
  <c r="C36" i="23"/>
  <c r="I35" i="23"/>
  <c r="G35" i="23"/>
  <c r="E35" i="23"/>
  <c r="C35" i="23"/>
  <c r="I34" i="23"/>
  <c r="G34" i="23"/>
  <c r="E34" i="23"/>
  <c r="C34" i="23"/>
  <c r="I33" i="23"/>
  <c r="G33" i="23"/>
  <c r="E33" i="23"/>
  <c r="C33" i="23"/>
  <c r="I32" i="23"/>
  <c r="G32" i="23"/>
  <c r="E32" i="23"/>
  <c r="C32" i="23"/>
  <c r="I31" i="23"/>
  <c r="G31" i="23"/>
  <c r="E31" i="23"/>
  <c r="C31" i="23"/>
  <c r="I30" i="23"/>
  <c r="G30" i="23"/>
  <c r="E30" i="23"/>
  <c r="C30" i="23"/>
  <c r="I29" i="23"/>
  <c r="G29" i="23"/>
  <c r="E29" i="23"/>
  <c r="C29" i="23"/>
  <c r="I28" i="23"/>
  <c r="G28" i="23"/>
  <c r="E28" i="23"/>
  <c r="C28" i="23"/>
  <c r="I27" i="23"/>
  <c r="G27" i="23"/>
  <c r="E27" i="23"/>
  <c r="C27" i="23"/>
  <c r="I26" i="23"/>
  <c r="G26" i="23"/>
  <c r="E26" i="23"/>
  <c r="C26" i="23"/>
  <c r="I25" i="23"/>
  <c r="G25" i="23"/>
  <c r="E25" i="23"/>
  <c r="C25" i="23"/>
  <c r="I24" i="23"/>
  <c r="G24" i="23"/>
  <c r="E24" i="23"/>
  <c r="C24" i="23"/>
  <c r="I23" i="23"/>
  <c r="G23" i="23"/>
  <c r="E23" i="23"/>
  <c r="C23" i="23"/>
  <c r="I22" i="23"/>
  <c r="G22" i="23"/>
  <c r="E22" i="23"/>
  <c r="C22" i="23"/>
  <c r="I21" i="23"/>
  <c r="G21" i="23"/>
  <c r="E21" i="23"/>
  <c r="C21" i="23"/>
  <c r="I20" i="23"/>
  <c r="G20" i="23"/>
  <c r="E20" i="23"/>
  <c r="C20" i="23"/>
  <c r="I19" i="23"/>
  <c r="G19" i="23"/>
  <c r="E19" i="23"/>
  <c r="C19" i="23"/>
  <c r="I18" i="23"/>
  <c r="G18" i="23"/>
  <c r="E18" i="23"/>
  <c r="C18" i="23"/>
  <c r="I17" i="23"/>
  <c r="G17" i="23"/>
  <c r="E17" i="23"/>
  <c r="C17" i="23"/>
  <c r="I16" i="23"/>
  <c r="G16" i="23"/>
  <c r="E16" i="23"/>
  <c r="C16" i="23"/>
  <c r="I15" i="23"/>
  <c r="G15" i="23"/>
  <c r="E15" i="23"/>
  <c r="C15" i="23"/>
  <c r="I14" i="23"/>
  <c r="G14" i="23"/>
  <c r="E14" i="23"/>
  <c r="C14" i="23"/>
  <c r="I13" i="23"/>
  <c r="G13" i="23"/>
  <c r="E13" i="23"/>
  <c r="C13" i="23"/>
  <c r="I12" i="23"/>
  <c r="G12" i="23"/>
  <c r="E12" i="23"/>
  <c r="C12" i="23"/>
  <c r="I11" i="23"/>
  <c r="G11" i="23"/>
  <c r="E11" i="23"/>
  <c r="C11" i="23"/>
  <c r="I10" i="23"/>
  <c r="G10" i="23"/>
  <c r="E10" i="23"/>
  <c r="C10" i="23"/>
  <c r="I9" i="23"/>
  <c r="G9" i="23"/>
  <c r="E9" i="23"/>
  <c r="C9" i="23"/>
  <c r="I8" i="23"/>
  <c r="G8" i="23"/>
  <c r="E8" i="23"/>
  <c r="C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I7" i="23"/>
  <c r="G7" i="23"/>
  <c r="E7" i="23"/>
  <c r="C7" i="23"/>
  <c r="I58" i="22"/>
  <c r="G58" i="22"/>
  <c r="E58" i="22"/>
  <c r="C58" i="22"/>
  <c r="A58" i="22"/>
  <c r="I57" i="22"/>
  <c r="G57" i="22"/>
  <c r="E57" i="22"/>
  <c r="C57" i="22"/>
  <c r="A57" i="22"/>
  <c r="I55" i="22"/>
  <c r="G55" i="22"/>
  <c r="E55" i="22"/>
  <c r="C55" i="22"/>
  <c r="I54" i="22"/>
  <c r="G54" i="22"/>
  <c r="E54" i="22"/>
  <c r="C54" i="22"/>
  <c r="I53" i="22"/>
  <c r="G53" i="22"/>
  <c r="E53" i="22"/>
  <c r="C53" i="22"/>
  <c r="I52" i="22"/>
  <c r="G52" i="22"/>
  <c r="E52" i="22"/>
  <c r="C52" i="22"/>
  <c r="I51" i="22"/>
  <c r="G51" i="22"/>
  <c r="E51" i="22"/>
  <c r="C51" i="22"/>
  <c r="I50" i="22"/>
  <c r="G50" i="22"/>
  <c r="E50" i="22"/>
  <c r="C50" i="22"/>
  <c r="I49" i="22"/>
  <c r="G49" i="22"/>
  <c r="E49" i="22"/>
  <c r="C49" i="22"/>
  <c r="I48" i="22"/>
  <c r="G48" i="22"/>
  <c r="E48" i="22"/>
  <c r="C48" i="22"/>
  <c r="I47" i="22"/>
  <c r="G47" i="22"/>
  <c r="E47" i="22"/>
  <c r="C47" i="22"/>
  <c r="I46" i="22"/>
  <c r="G46" i="22"/>
  <c r="E46" i="22"/>
  <c r="C46" i="22"/>
  <c r="I45" i="22"/>
  <c r="G45" i="22"/>
  <c r="E45" i="22"/>
  <c r="C45" i="22"/>
  <c r="I44" i="22"/>
  <c r="G44" i="22"/>
  <c r="E44" i="22"/>
  <c r="C44" i="22"/>
  <c r="I43" i="22"/>
  <c r="G43" i="22"/>
  <c r="E43" i="22"/>
  <c r="C43" i="22"/>
  <c r="I42" i="22"/>
  <c r="G42" i="22"/>
  <c r="E42" i="22"/>
  <c r="C42" i="22"/>
  <c r="I41" i="22"/>
  <c r="G41" i="22"/>
  <c r="E41" i="22"/>
  <c r="C41" i="22"/>
  <c r="I40" i="22"/>
  <c r="G40" i="22"/>
  <c r="E40" i="22"/>
  <c r="C40" i="22"/>
  <c r="I39" i="22"/>
  <c r="G39" i="22"/>
  <c r="E39" i="22"/>
  <c r="C39" i="22"/>
  <c r="I38" i="22"/>
  <c r="G38" i="22"/>
  <c r="E38" i="22"/>
  <c r="C38" i="22"/>
  <c r="I37" i="22"/>
  <c r="G37" i="22"/>
  <c r="E37" i="22"/>
  <c r="C37" i="22"/>
  <c r="I36" i="22"/>
  <c r="G36" i="22"/>
  <c r="E36" i="22"/>
  <c r="C36" i="22"/>
  <c r="I35" i="22"/>
  <c r="G35" i="22"/>
  <c r="E35" i="22"/>
  <c r="C35" i="22"/>
  <c r="I34" i="22"/>
  <c r="G34" i="22"/>
  <c r="E34" i="22"/>
  <c r="C34" i="22"/>
  <c r="I33" i="22"/>
  <c r="G33" i="22"/>
  <c r="E33" i="22"/>
  <c r="C33" i="22"/>
  <c r="I32" i="22"/>
  <c r="G32" i="22"/>
  <c r="E32" i="22"/>
  <c r="C32" i="22"/>
  <c r="C31" i="22"/>
  <c r="E31" i="22"/>
  <c r="G31" i="22"/>
  <c r="I31" i="22"/>
  <c r="I30" i="22"/>
  <c r="G30" i="22"/>
  <c r="E30" i="22"/>
  <c r="C30" i="22"/>
  <c r="I29" i="22"/>
  <c r="G29" i="22"/>
  <c r="E29" i="22"/>
  <c r="C29" i="22"/>
  <c r="I28" i="22"/>
  <c r="G28" i="22"/>
  <c r="E28" i="22"/>
  <c r="C28" i="22"/>
  <c r="I27" i="22"/>
  <c r="G27" i="22"/>
  <c r="E27" i="22"/>
  <c r="C27" i="22"/>
  <c r="I26" i="22"/>
  <c r="G26" i="22"/>
  <c r="E26" i="22"/>
  <c r="C26" i="22"/>
  <c r="I25" i="22"/>
  <c r="G25" i="22"/>
  <c r="E25" i="22"/>
  <c r="C25" i="22"/>
  <c r="I24" i="22"/>
  <c r="G24" i="22"/>
  <c r="E24" i="22"/>
  <c r="C24" i="22"/>
  <c r="I23" i="22"/>
  <c r="G23" i="22"/>
  <c r="E23" i="22"/>
  <c r="C23" i="22"/>
  <c r="I22" i="22"/>
  <c r="G22" i="22"/>
  <c r="E22" i="22"/>
  <c r="C22" i="22"/>
  <c r="I21" i="22"/>
  <c r="G21" i="22"/>
  <c r="E21" i="22"/>
  <c r="C21" i="22"/>
  <c r="I20" i="22"/>
  <c r="G20" i="22"/>
  <c r="E20" i="22"/>
  <c r="C20" i="22"/>
  <c r="I19" i="22"/>
  <c r="G19" i="22"/>
  <c r="E19" i="22"/>
  <c r="C19" i="22"/>
  <c r="I18" i="22"/>
  <c r="G18" i="22"/>
  <c r="E18" i="22"/>
  <c r="C18" i="22"/>
  <c r="I17" i="22"/>
  <c r="G17" i="22"/>
  <c r="E17" i="22"/>
  <c r="C17" i="22"/>
  <c r="I16" i="22"/>
  <c r="G16" i="22"/>
  <c r="E16" i="22"/>
  <c r="C16" i="22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I15" i="22"/>
  <c r="G15" i="22"/>
  <c r="E15" i="22"/>
  <c r="C15" i="22"/>
  <c r="I14" i="22"/>
  <c r="G14" i="22"/>
  <c r="E14" i="22"/>
  <c r="C14" i="22"/>
  <c r="I13" i="22"/>
  <c r="G13" i="22"/>
  <c r="E13" i="22"/>
  <c r="C13" i="22"/>
  <c r="I12" i="22"/>
  <c r="G12" i="22"/>
  <c r="E12" i="22"/>
  <c r="C12" i="22"/>
  <c r="I11" i="22"/>
  <c r="I10" i="22"/>
  <c r="I9" i="22"/>
  <c r="I8" i="22"/>
  <c r="G11" i="22"/>
  <c r="G10" i="22"/>
  <c r="G9" i="22"/>
  <c r="G8" i="22"/>
  <c r="E11" i="22"/>
  <c r="E10" i="22"/>
  <c r="E9" i="22"/>
  <c r="E8" i="22"/>
  <c r="C11" i="22"/>
  <c r="C10" i="22"/>
  <c r="C9" i="22"/>
  <c r="C8" i="22"/>
  <c r="I7" i="22"/>
  <c r="G7" i="22"/>
  <c r="E7" i="22"/>
  <c r="C7" i="22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G7" i="19"/>
  <c r="I7" i="19"/>
  <c r="E7" i="19"/>
  <c r="C7" i="20"/>
  <c r="A8" i="22"/>
  <c r="A9" i="22" s="1"/>
  <c r="A10" i="22" s="1"/>
  <c r="A11" i="22" s="1"/>
  <c r="A12" i="22" s="1"/>
  <c r="A13" i="22" s="1"/>
  <c r="A14" i="22" s="1"/>
  <c r="A15" i="22" s="1"/>
  <c r="A8" i="19"/>
  <c r="A9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30" i="20"/>
  <c r="A8" i="20"/>
  <c r="A9" i="20" s="1"/>
  <c r="A10" i="20" s="1"/>
  <c r="A11" i="20" s="1"/>
  <c r="A12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I7" i="20"/>
  <c r="G7" i="20"/>
  <c r="E7" i="20"/>
  <c r="A29" i="18"/>
  <c r="A30" i="18" s="1"/>
  <c r="A31" i="18" s="1"/>
  <c r="A32" i="18" s="1"/>
  <c r="A33" i="18" s="1"/>
  <c r="A34" i="18" s="1"/>
  <c r="A35" i="18" s="1"/>
  <c r="A36" i="18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I62" i="17"/>
  <c r="G62" i="17"/>
  <c r="E62" i="17"/>
  <c r="C62" i="17"/>
  <c r="I61" i="17"/>
  <c r="G61" i="17"/>
  <c r="E61" i="17"/>
  <c r="C61" i="17"/>
  <c r="I60" i="17"/>
  <c r="G60" i="17"/>
  <c r="E60" i="17"/>
  <c r="C60" i="17"/>
  <c r="I59" i="17"/>
  <c r="G59" i="17"/>
  <c r="E59" i="17"/>
  <c r="C59" i="17"/>
  <c r="A61" i="17"/>
  <c r="A62" i="17" s="1"/>
  <c r="I7" i="18"/>
  <c r="G7" i="18"/>
  <c r="E7" i="18"/>
  <c r="C7" i="18"/>
  <c r="I58" i="17"/>
  <c r="G58" i="17"/>
  <c r="E58" i="17"/>
  <c r="C58" i="17"/>
  <c r="I57" i="17"/>
  <c r="G57" i="17"/>
  <c r="E57" i="17"/>
  <c r="C57" i="17"/>
  <c r="I56" i="17"/>
  <c r="G56" i="17"/>
  <c r="E56" i="17"/>
  <c r="C56" i="17"/>
  <c r="I55" i="17"/>
  <c r="G55" i="17"/>
  <c r="E55" i="17"/>
  <c r="C55" i="17"/>
  <c r="I54" i="17"/>
  <c r="G54" i="17"/>
  <c r="E54" i="17"/>
  <c r="C54" i="17"/>
  <c r="I53" i="17"/>
  <c r="G53" i="17"/>
  <c r="E53" i="17"/>
  <c r="C53" i="17"/>
  <c r="I52" i="17"/>
  <c r="G52" i="17"/>
  <c r="E52" i="17"/>
  <c r="C52" i="17"/>
  <c r="I51" i="17"/>
  <c r="G51" i="17"/>
  <c r="E51" i="17"/>
  <c r="C51" i="17"/>
  <c r="I50" i="17"/>
  <c r="G50" i="17"/>
  <c r="E50" i="17"/>
  <c r="C50" i="17"/>
  <c r="I49" i="17"/>
  <c r="G49" i="17"/>
  <c r="E49" i="17"/>
  <c r="C49" i="17"/>
  <c r="I48" i="17"/>
  <c r="G48" i="17"/>
  <c r="E48" i="17"/>
  <c r="C48" i="17"/>
  <c r="I47" i="17"/>
  <c r="G47" i="17"/>
  <c r="E47" i="17"/>
  <c r="C47" i="17"/>
  <c r="I46" i="17"/>
  <c r="G46" i="17"/>
  <c r="E46" i="17"/>
  <c r="C46" i="17"/>
  <c r="I45" i="17"/>
  <c r="G45" i="17"/>
  <c r="E45" i="17"/>
  <c r="C45" i="17"/>
  <c r="I44" i="17"/>
  <c r="G44" i="17"/>
  <c r="E44" i="17"/>
  <c r="C44" i="17"/>
  <c r="I43" i="17"/>
  <c r="G43" i="17"/>
  <c r="E43" i="17"/>
  <c r="C43" i="17"/>
  <c r="I42" i="17"/>
  <c r="G42" i="17"/>
  <c r="E42" i="17"/>
  <c r="C42" i="17"/>
  <c r="I41" i="17"/>
  <c r="G41" i="17"/>
  <c r="E41" i="17"/>
  <c r="C41" i="17"/>
  <c r="I40" i="17"/>
  <c r="G40" i="17"/>
  <c r="E40" i="17"/>
  <c r="C40" i="17"/>
  <c r="I39" i="17"/>
  <c r="G39" i="17"/>
  <c r="E39" i="17"/>
  <c r="C39" i="17"/>
  <c r="I38" i="17"/>
  <c r="G38" i="17"/>
  <c r="E38" i="17"/>
  <c r="C38" i="17"/>
  <c r="I37" i="17"/>
  <c r="G37" i="17"/>
  <c r="E37" i="17"/>
  <c r="C37" i="17"/>
  <c r="I36" i="17"/>
  <c r="G36" i="17"/>
  <c r="E36" i="17"/>
  <c r="C36" i="17"/>
  <c r="I35" i="17"/>
  <c r="G35" i="17"/>
  <c r="E35" i="17"/>
  <c r="C35" i="17"/>
  <c r="I34" i="17"/>
  <c r="G34" i="17"/>
  <c r="E34" i="17"/>
  <c r="C34" i="17"/>
  <c r="I33" i="17"/>
  <c r="G33" i="17"/>
  <c r="E33" i="17"/>
  <c r="C33" i="17"/>
  <c r="I32" i="17"/>
  <c r="G32" i="17"/>
  <c r="E32" i="17"/>
  <c r="C32" i="17"/>
  <c r="I31" i="17"/>
  <c r="G31" i="17"/>
  <c r="E31" i="17"/>
  <c r="C31" i="17"/>
  <c r="I30" i="17"/>
  <c r="G30" i="17"/>
  <c r="E30" i="17"/>
  <c r="C30" i="17"/>
  <c r="I29" i="17"/>
  <c r="G29" i="17"/>
  <c r="E29" i="17"/>
  <c r="C29" i="17"/>
  <c r="I28" i="17"/>
  <c r="G28" i="17"/>
  <c r="E28" i="17"/>
  <c r="C28" i="17"/>
  <c r="I27" i="17"/>
  <c r="G27" i="17"/>
  <c r="E27" i="17"/>
  <c r="C27" i="17"/>
  <c r="I26" i="17"/>
  <c r="G26" i="17"/>
  <c r="E26" i="17"/>
  <c r="C26" i="17"/>
  <c r="I25" i="17"/>
  <c r="G25" i="17"/>
  <c r="E25" i="17"/>
  <c r="C25" i="17"/>
  <c r="I24" i="17"/>
  <c r="G24" i="17"/>
  <c r="E24" i="17"/>
  <c r="C24" i="17"/>
  <c r="I23" i="17"/>
  <c r="G23" i="17"/>
  <c r="E23" i="17"/>
  <c r="C23" i="17"/>
  <c r="I22" i="17"/>
  <c r="G22" i="17"/>
  <c r="E22" i="17"/>
  <c r="C22" i="17"/>
  <c r="I21" i="17"/>
  <c r="G21" i="17"/>
  <c r="E21" i="17"/>
  <c r="C21" i="17"/>
  <c r="I20" i="17"/>
  <c r="G20" i="17"/>
  <c r="E20" i="17"/>
  <c r="C20" i="17"/>
  <c r="I19" i="17"/>
  <c r="G19" i="17"/>
  <c r="E19" i="17"/>
  <c r="C19" i="17"/>
  <c r="I18" i="17"/>
  <c r="G18" i="17"/>
  <c r="E18" i="17"/>
  <c r="C18" i="17"/>
  <c r="I17" i="17"/>
  <c r="G17" i="17"/>
  <c r="E17" i="17"/>
  <c r="C17" i="17"/>
  <c r="I16" i="17"/>
  <c r="G16" i="17"/>
  <c r="E16" i="17"/>
  <c r="C16" i="17"/>
  <c r="I15" i="17"/>
  <c r="G15" i="17"/>
  <c r="E15" i="17"/>
  <c r="C15" i="17"/>
  <c r="I14" i="17"/>
  <c r="G14" i="17"/>
  <c r="E14" i="17"/>
  <c r="C14" i="17"/>
  <c r="I13" i="17"/>
  <c r="G13" i="17"/>
  <c r="E13" i="17"/>
  <c r="C13" i="17"/>
  <c r="I12" i="17"/>
  <c r="G12" i="17"/>
  <c r="E12" i="17"/>
  <c r="C12" i="17"/>
  <c r="I11" i="17"/>
  <c r="G11" i="17"/>
  <c r="E11" i="17"/>
  <c r="C11" i="17"/>
  <c r="I10" i="17"/>
  <c r="G10" i="17"/>
  <c r="E10" i="17"/>
  <c r="C10" i="17"/>
  <c r="A9" i="17"/>
  <c r="A10" i="17" s="1"/>
  <c r="A11" i="17" s="1"/>
  <c r="A12" i="17" s="1"/>
  <c r="A13" i="17" s="1"/>
  <c r="A14" i="17" s="1"/>
  <c r="A15" i="17" s="1"/>
  <c r="A16" i="17" s="1"/>
  <c r="A17" i="17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I9" i="17"/>
  <c r="G9" i="17"/>
  <c r="E9" i="17"/>
  <c r="C9" i="17"/>
  <c r="I8" i="17"/>
  <c r="G8" i="17"/>
  <c r="E8" i="17"/>
  <c r="C8" i="17"/>
  <c r="E7" i="17"/>
  <c r="I7" i="17"/>
  <c r="G7" i="17"/>
  <c r="C7" i="17"/>
  <c r="I58" i="14"/>
  <c r="G58" i="14"/>
  <c r="E58" i="14"/>
  <c r="C58" i="14"/>
  <c r="I57" i="14"/>
  <c r="G57" i="14"/>
  <c r="E57" i="14"/>
  <c r="C57" i="14"/>
  <c r="I56" i="14"/>
  <c r="G56" i="14"/>
  <c r="E56" i="14"/>
  <c r="C56" i="14"/>
  <c r="I55" i="14"/>
  <c r="G55" i="14"/>
  <c r="E55" i="14"/>
  <c r="C55" i="14"/>
  <c r="I54" i="14"/>
  <c r="G54" i="14"/>
  <c r="E54" i="14"/>
  <c r="C54" i="14"/>
  <c r="I53" i="14"/>
  <c r="G53" i="14"/>
  <c r="E53" i="14"/>
  <c r="C53" i="14"/>
  <c r="I52" i="14"/>
  <c r="G52" i="14"/>
  <c r="E52" i="14"/>
  <c r="C52" i="14"/>
  <c r="I51" i="14"/>
  <c r="G51" i="14"/>
  <c r="E51" i="14"/>
  <c r="C51" i="14"/>
  <c r="I50" i="14"/>
  <c r="G50" i="14"/>
  <c r="E50" i="14"/>
  <c r="C50" i="14"/>
  <c r="I49" i="14"/>
  <c r="G49" i="14"/>
  <c r="E49" i="14"/>
  <c r="C49" i="14"/>
  <c r="I48" i="14"/>
  <c r="G48" i="14"/>
  <c r="E48" i="14"/>
  <c r="C48" i="14"/>
  <c r="I47" i="14"/>
  <c r="G47" i="14"/>
  <c r="E47" i="14"/>
  <c r="C47" i="14"/>
  <c r="I46" i="14"/>
  <c r="G46" i="14"/>
  <c r="E46" i="14"/>
  <c r="C46" i="14"/>
  <c r="I45" i="14"/>
  <c r="G45" i="14"/>
  <c r="E45" i="14"/>
  <c r="C45" i="14"/>
  <c r="I44" i="14"/>
  <c r="G44" i="14"/>
  <c r="E44" i="14"/>
  <c r="C44" i="14"/>
  <c r="I43" i="14"/>
  <c r="G43" i="14"/>
  <c r="E43" i="14"/>
  <c r="C43" i="14"/>
  <c r="I42" i="14"/>
  <c r="G42" i="14"/>
  <c r="E42" i="14"/>
  <c r="C42" i="14"/>
  <c r="I41" i="14"/>
  <c r="G41" i="14"/>
  <c r="E41" i="14"/>
  <c r="C41" i="14"/>
  <c r="I40" i="14"/>
  <c r="G40" i="14"/>
  <c r="E40" i="14"/>
  <c r="C40" i="14"/>
  <c r="I39" i="14"/>
  <c r="G39" i="14"/>
  <c r="E39" i="14"/>
  <c r="C39" i="14"/>
  <c r="I38" i="14"/>
  <c r="G38" i="14"/>
  <c r="E38" i="14"/>
  <c r="C38" i="14"/>
  <c r="I37" i="14"/>
  <c r="G37" i="14"/>
  <c r="E37" i="14"/>
  <c r="C37" i="14"/>
  <c r="I36" i="14"/>
  <c r="G36" i="14"/>
  <c r="E36" i="14"/>
  <c r="C36" i="14"/>
  <c r="I35" i="14"/>
  <c r="G35" i="14"/>
  <c r="E35" i="14"/>
  <c r="C35" i="14"/>
  <c r="I34" i="14"/>
  <c r="G34" i="14"/>
  <c r="E34" i="14"/>
  <c r="C34" i="14"/>
  <c r="I33" i="14"/>
  <c r="G33" i="14"/>
  <c r="E33" i="14"/>
  <c r="C33" i="14"/>
  <c r="I32" i="14"/>
  <c r="G32" i="14"/>
  <c r="E32" i="14"/>
  <c r="C32" i="14"/>
  <c r="I31" i="14"/>
  <c r="G31" i="14"/>
  <c r="E31" i="14"/>
  <c r="C31" i="14"/>
  <c r="I30" i="14"/>
  <c r="G30" i="14"/>
  <c r="E30" i="14"/>
  <c r="C30" i="14"/>
  <c r="I29" i="14"/>
  <c r="G29" i="14"/>
  <c r="E29" i="14"/>
  <c r="C29" i="14"/>
  <c r="I28" i="14"/>
  <c r="G28" i="14"/>
  <c r="E28" i="14"/>
  <c r="C28" i="14"/>
  <c r="I27" i="14"/>
  <c r="G27" i="14"/>
  <c r="E27" i="14"/>
  <c r="C27" i="14"/>
  <c r="I26" i="14"/>
  <c r="G26" i="14"/>
  <c r="E26" i="14"/>
  <c r="C26" i="14"/>
  <c r="I25" i="14"/>
  <c r="G25" i="14"/>
  <c r="E25" i="14"/>
  <c r="C25" i="14"/>
  <c r="I24" i="14"/>
  <c r="G24" i="14"/>
  <c r="E24" i="14"/>
  <c r="C24" i="14"/>
  <c r="I23" i="14"/>
  <c r="G23" i="14"/>
  <c r="E23" i="14"/>
  <c r="C23" i="14"/>
  <c r="I22" i="14"/>
  <c r="G22" i="14"/>
  <c r="E22" i="14"/>
  <c r="C22" i="14"/>
  <c r="I21" i="14"/>
  <c r="G21" i="14"/>
  <c r="E21" i="14"/>
  <c r="C21" i="14"/>
  <c r="I20" i="14"/>
  <c r="G20" i="14"/>
  <c r="E20" i="14"/>
  <c r="C20" i="14"/>
  <c r="I19" i="14"/>
  <c r="G19" i="14"/>
  <c r="E19" i="14"/>
  <c r="C19" i="14"/>
  <c r="I18" i="14"/>
  <c r="G18" i="14"/>
  <c r="E18" i="14"/>
  <c r="C18" i="14"/>
  <c r="I17" i="14"/>
  <c r="G17" i="14"/>
  <c r="E17" i="14"/>
  <c r="C17" i="14"/>
  <c r="I16" i="14"/>
  <c r="G16" i="14"/>
  <c r="E16" i="14"/>
  <c r="C16" i="14"/>
  <c r="I15" i="14"/>
  <c r="G15" i="14"/>
  <c r="E15" i="14"/>
  <c r="C15" i="14"/>
  <c r="I14" i="14"/>
  <c r="G14" i="14"/>
  <c r="E14" i="14"/>
  <c r="C14" i="14"/>
  <c r="I13" i="14"/>
  <c r="G13" i="14"/>
  <c r="E13" i="14"/>
  <c r="C13" i="14"/>
  <c r="I12" i="14"/>
  <c r="G12" i="14"/>
  <c r="E12" i="14"/>
  <c r="C12" i="14"/>
  <c r="I11" i="14"/>
  <c r="G11" i="14"/>
  <c r="E11" i="14"/>
  <c r="C11" i="14"/>
  <c r="I10" i="14"/>
  <c r="G10" i="14"/>
  <c r="E10" i="14"/>
  <c r="C10" i="14"/>
  <c r="I9" i="14"/>
  <c r="G9" i="14"/>
  <c r="E9" i="14"/>
  <c r="C9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I8" i="14"/>
  <c r="G8" i="14"/>
  <c r="E8" i="14"/>
  <c r="C8" i="14"/>
  <c r="I7" i="14"/>
  <c r="G7" i="14"/>
  <c r="E7" i="14"/>
  <c r="C7" i="14"/>
  <c r="I7" i="13"/>
  <c r="G7" i="13"/>
  <c r="E7" i="13"/>
  <c r="C7" i="13"/>
  <c r="I8" i="13"/>
  <c r="G8" i="13"/>
  <c r="E8" i="13"/>
  <c r="C8" i="13"/>
  <c r="I9" i="13"/>
  <c r="G9" i="13"/>
  <c r="E9" i="13"/>
  <c r="C9" i="13"/>
  <c r="I10" i="13"/>
  <c r="G10" i="13"/>
  <c r="E10" i="13"/>
  <c r="C10" i="13"/>
  <c r="I11" i="13"/>
  <c r="G11" i="13"/>
  <c r="E11" i="13"/>
  <c r="C11" i="13"/>
  <c r="I12" i="13"/>
  <c r="G12" i="13"/>
  <c r="E12" i="13"/>
  <c r="C12" i="13"/>
  <c r="I13" i="13"/>
  <c r="G13" i="13"/>
  <c r="E13" i="13"/>
  <c r="C13" i="13"/>
  <c r="I14" i="13"/>
  <c r="G14" i="13"/>
  <c r="E14" i="13"/>
  <c r="C14" i="13"/>
  <c r="I15" i="13"/>
  <c r="G15" i="13"/>
  <c r="E15" i="13"/>
  <c r="C15" i="13"/>
  <c r="I16" i="13"/>
  <c r="G16" i="13"/>
  <c r="E16" i="13"/>
  <c r="C16" i="13"/>
  <c r="I17" i="13"/>
  <c r="G17" i="13"/>
  <c r="E17" i="13"/>
  <c r="C17" i="13"/>
  <c r="I18" i="13"/>
  <c r="G18" i="13"/>
  <c r="E18" i="13"/>
  <c r="C18" i="13"/>
  <c r="I19" i="13"/>
  <c r="G19" i="13"/>
  <c r="E19" i="13"/>
  <c r="C19" i="13"/>
  <c r="I20" i="13"/>
  <c r="G20" i="13"/>
  <c r="E20" i="13"/>
  <c r="C20" i="13"/>
  <c r="I21" i="13"/>
  <c r="G21" i="13"/>
  <c r="E21" i="13"/>
  <c r="C21" i="13"/>
  <c r="I22" i="13"/>
  <c r="G22" i="13"/>
  <c r="E22" i="13"/>
  <c r="C22" i="13"/>
  <c r="I23" i="13"/>
  <c r="G23" i="13"/>
  <c r="E23" i="13"/>
  <c r="C23" i="13"/>
  <c r="I24" i="13"/>
  <c r="G24" i="13"/>
  <c r="E24" i="13"/>
  <c r="C24" i="13"/>
  <c r="I25" i="13"/>
  <c r="G25" i="13"/>
  <c r="E25" i="13"/>
  <c r="C25" i="13"/>
  <c r="I26" i="13"/>
  <c r="G26" i="13"/>
  <c r="E26" i="13"/>
  <c r="C26" i="13"/>
  <c r="I27" i="13"/>
  <c r="G27" i="13"/>
  <c r="E27" i="13"/>
  <c r="C27" i="13"/>
  <c r="I28" i="13"/>
  <c r="G28" i="13"/>
  <c r="E28" i="13"/>
  <c r="C28" i="13"/>
  <c r="I29" i="13"/>
  <c r="G29" i="13"/>
  <c r="E29" i="13"/>
  <c r="C29" i="13"/>
  <c r="I30" i="13"/>
  <c r="G30" i="13"/>
  <c r="E30" i="13"/>
  <c r="C30" i="13"/>
  <c r="I31" i="13"/>
  <c r="G31" i="13"/>
  <c r="E31" i="13"/>
  <c r="C31" i="13"/>
  <c r="I32" i="13"/>
  <c r="G32" i="13"/>
  <c r="E32" i="13"/>
  <c r="C32" i="13"/>
  <c r="I34" i="13"/>
  <c r="I33" i="13"/>
  <c r="G34" i="13"/>
  <c r="G33" i="13"/>
  <c r="E34" i="13"/>
  <c r="E33" i="13"/>
  <c r="C34" i="13"/>
  <c r="C33" i="13"/>
  <c r="I35" i="13"/>
  <c r="G35" i="13"/>
  <c r="E35" i="13"/>
  <c r="C35" i="13"/>
  <c r="I36" i="13"/>
  <c r="G36" i="13"/>
  <c r="E36" i="13"/>
  <c r="C36" i="13"/>
  <c r="I37" i="13"/>
  <c r="G37" i="13"/>
  <c r="E37" i="13"/>
  <c r="C37" i="13"/>
  <c r="I38" i="13"/>
  <c r="G38" i="13"/>
  <c r="E38" i="13"/>
  <c r="C38" i="13"/>
  <c r="I39" i="13"/>
  <c r="G39" i="13"/>
  <c r="E39" i="13"/>
  <c r="C39" i="13"/>
  <c r="I40" i="13"/>
  <c r="G40" i="13"/>
  <c r="E40" i="13"/>
  <c r="C40" i="13"/>
  <c r="I41" i="13"/>
  <c r="G41" i="13"/>
  <c r="E41" i="13"/>
  <c r="C41" i="13"/>
  <c r="I42" i="13"/>
  <c r="G42" i="13"/>
  <c r="E42" i="13"/>
  <c r="C42" i="13"/>
  <c r="I43" i="13"/>
  <c r="G43" i="13"/>
  <c r="E43" i="13"/>
  <c r="C43" i="13"/>
  <c r="I44" i="13"/>
  <c r="G44" i="13"/>
  <c r="E44" i="13"/>
  <c r="C44" i="13"/>
  <c r="I45" i="13"/>
  <c r="G45" i="13"/>
  <c r="E45" i="13"/>
  <c r="C45" i="13"/>
  <c r="I46" i="13"/>
  <c r="G46" i="13"/>
  <c r="E46" i="13"/>
  <c r="C46" i="13"/>
  <c r="I47" i="13"/>
  <c r="G47" i="13"/>
  <c r="E47" i="13"/>
  <c r="C47" i="13"/>
  <c r="I48" i="13"/>
  <c r="G48" i="13"/>
  <c r="E48" i="13"/>
  <c r="C48" i="13"/>
  <c r="I49" i="13"/>
  <c r="G49" i="13"/>
  <c r="E49" i="13"/>
  <c r="C49" i="13"/>
  <c r="I50" i="13"/>
  <c r="G50" i="13"/>
  <c r="E50" i="13"/>
  <c r="C50" i="13"/>
  <c r="I51" i="13"/>
  <c r="G51" i="13"/>
  <c r="E51" i="13"/>
  <c r="C51" i="13"/>
  <c r="I52" i="13"/>
  <c r="G52" i="13"/>
  <c r="E52" i="13"/>
  <c r="C52" i="13"/>
  <c r="I53" i="13"/>
  <c r="G53" i="13"/>
  <c r="E53" i="13"/>
  <c r="C53" i="13"/>
  <c r="I54" i="13"/>
  <c r="G54" i="13"/>
  <c r="E54" i="13"/>
  <c r="C54" i="13"/>
  <c r="I55" i="13"/>
  <c r="G55" i="13"/>
  <c r="E55" i="13"/>
  <c r="C55" i="13"/>
  <c r="I56" i="13"/>
  <c r="G56" i="13"/>
  <c r="E56" i="13"/>
  <c r="C56" i="13"/>
  <c r="I57" i="13"/>
  <c r="G57" i="13"/>
  <c r="E57" i="13"/>
  <c r="C57" i="13"/>
  <c r="A58" i="13"/>
  <c r="A57" i="13" s="1"/>
  <c r="A56" i="13" s="1"/>
  <c r="A55" i="13" s="1"/>
  <c r="A54" i="13" s="1"/>
  <c r="A53" i="13" s="1"/>
  <c r="A52" i="13" s="1"/>
  <c r="A51" i="13" s="1"/>
  <c r="A50" i="13" s="1"/>
  <c r="A49" i="13" s="1"/>
  <c r="A48" i="13" s="1"/>
  <c r="A47" i="13" s="1"/>
  <c r="A46" i="13" s="1"/>
  <c r="A45" i="13" s="1"/>
  <c r="A44" i="13" s="1"/>
  <c r="A43" i="13" s="1"/>
  <c r="A42" i="13" s="1"/>
  <c r="A41" i="13" s="1"/>
  <c r="A40" i="13" s="1"/>
  <c r="A39" i="13" s="1"/>
  <c r="A38" i="13" s="1"/>
  <c r="A37" i="13" s="1"/>
  <c r="A36" i="13" s="1"/>
  <c r="A35" i="13" s="1"/>
  <c r="A34" i="13" s="1"/>
  <c r="A33" i="13" s="1"/>
  <c r="A32" i="13" s="1"/>
  <c r="A31" i="13" s="1"/>
  <c r="A30" i="13" s="1"/>
  <c r="A29" i="13" s="1"/>
  <c r="A28" i="13" s="1"/>
  <c r="A27" i="13" s="1"/>
  <c r="A26" i="13" s="1"/>
  <c r="A25" i="13" s="1"/>
  <c r="A24" i="13" s="1"/>
  <c r="A23" i="13" s="1"/>
  <c r="A22" i="13" s="1"/>
  <c r="A21" i="13" s="1"/>
  <c r="A20" i="13" s="1"/>
  <c r="A19" i="13" s="1"/>
  <c r="A18" i="13" s="1"/>
  <c r="A17" i="13" s="1"/>
  <c r="A16" i="13" s="1"/>
  <c r="A15" i="13" s="1"/>
  <c r="A14" i="13" s="1"/>
  <c r="A13" i="13" s="1"/>
  <c r="A12" i="13" s="1"/>
  <c r="A11" i="13" s="1"/>
  <c r="A10" i="13" s="1"/>
  <c r="A9" i="13" s="1"/>
  <c r="A8" i="13" s="1"/>
  <c r="A7" i="13" s="1"/>
  <c r="I58" i="13"/>
  <c r="G58" i="13"/>
  <c r="E58" i="13"/>
  <c r="C58" i="13"/>
  <c r="I59" i="13"/>
  <c r="G59" i="13"/>
  <c r="E59" i="13"/>
  <c r="C59" i="13"/>
  <c r="I7" i="12"/>
  <c r="G7" i="12"/>
  <c r="E7" i="12"/>
  <c r="C7" i="12"/>
  <c r="I8" i="12"/>
  <c r="G8" i="12"/>
  <c r="E8" i="12"/>
  <c r="C8" i="12"/>
  <c r="I9" i="12"/>
  <c r="G9" i="12"/>
  <c r="E9" i="12"/>
  <c r="C9" i="12"/>
  <c r="I10" i="12"/>
  <c r="G10" i="12"/>
  <c r="E10" i="12"/>
  <c r="C10" i="12"/>
  <c r="I11" i="12"/>
  <c r="G11" i="12"/>
  <c r="E11" i="12"/>
  <c r="C11" i="12"/>
  <c r="I12" i="12"/>
  <c r="G12" i="12"/>
  <c r="E12" i="12"/>
  <c r="C12" i="12"/>
  <c r="I13" i="12"/>
  <c r="G13" i="12"/>
  <c r="E13" i="12"/>
  <c r="C13" i="12"/>
  <c r="I14" i="12"/>
  <c r="G14" i="12"/>
  <c r="E14" i="12"/>
  <c r="C14" i="12"/>
  <c r="I15" i="12"/>
  <c r="G15" i="12"/>
  <c r="E15" i="12"/>
  <c r="C15" i="12"/>
  <c r="I16" i="12"/>
  <c r="G16" i="12"/>
  <c r="E16" i="12"/>
  <c r="C16" i="12"/>
  <c r="I17" i="12"/>
  <c r="G17" i="12"/>
  <c r="E17" i="12"/>
  <c r="C17" i="12"/>
  <c r="I18" i="12"/>
  <c r="G18" i="12"/>
  <c r="E18" i="12"/>
  <c r="C18" i="12"/>
  <c r="I19" i="12"/>
  <c r="G19" i="12"/>
  <c r="E19" i="12"/>
  <c r="C19" i="12"/>
  <c r="I20" i="12"/>
  <c r="G20" i="12"/>
  <c r="E20" i="12"/>
  <c r="C20" i="12"/>
  <c r="I21" i="12"/>
  <c r="G21" i="12"/>
  <c r="E21" i="12"/>
  <c r="C21" i="12"/>
  <c r="I22" i="12"/>
  <c r="G22" i="12"/>
  <c r="E22" i="12"/>
  <c r="C22" i="12"/>
  <c r="I23" i="12"/>
  <c r="G23" i="12"/>
  <c r="E23" i="12"/>
  <c r="C23" i="12"/>
  <c r="A24" i="12"/>
  <c r="A23" i="12" s="1"/>
  <c r="A22" i="12" s="1"/>
  <c r="A21" i="12" s="1"/>
  <c r="A20" i="12" s="1"/>
  <c r="A19" i="12" s="1"/>
  <c r="A18" i="12" s="1"/>
  <c r="A17" i="12" s="1"/>
  <c r="A16" i="12" s="1"/>
  <c r="A15" i="12" s="1"/>
  <c r="A14" i="12" s="1"/>
  <c r="A13" i="12" s="1"/>
  <c r="A12" i="12" s="1"/>
  <c r="A11" i="12" s="1"/>
  <c r="A10" i="12" s="1"/>
  <c r="A9" i="12" s="1"/>
  <c r="A8" i="12" s="1"/>
  <c r="A7" i="12" s="1"/>
  <c r="I24" i="12"/>
  <c r="G24" i="12"/>
  <c r="E24" i="12"/>
  <c r="C24" i="12"/>
  <c r="I25" i="12"/>
  <c r="G25" i="12"/>
  <c r="E25" i="12"/>
  <c r="C25" i="12"/>
  <c r="I26" i="12"/>
  <c r="G26" i="12"/>
  <c r="E26" i="12"/>
  <c r="C26" i="12"/>
  <c r="I27" i="12"/>
  <c r="G27" i="12"/>
  <c r="E27" i="12"/>
  <c r="C27" i="12"/>
  <c r="I28" i="12"/>
  <c r="G28" i="12"/>
  <c r="E28" i="12"/>
  <c r="C28" i="12"/>
  <c r="I29" i="12"/>
  <c r="G29" i="12"/>
  <c r="E29" i="12"/>
  <c r="C29" i="12"/>
  <c r="I30" i="12"/>
  <c r="G30" i="12"/>
  <c r="E30" i="12"/>
  <c r="C30" i="12"/>
  <c r="I31" i="12"/>
  <c r="G31" i="12"/>
  <c r="E31" i="12"/>
  <c r="C31" i="12"/>
  <c r="I32" i="12"/>
  <c r="G32" i="12"/>
  <c r="E32" i="12"/>
  <c r="C32" i="12"/>
  <c r="I33" i="12"/>
  <c r="G33" i="12"/>
  <c r="E33" i="12"/>
  <c r="C33" i="12"/>
  <c r="I34" i="12"/>
  <c r="G34" i="12"/>
  <c r="E34" i="12"/>
  <c r="C34" i="12"/>
  <c r="I35" i="12"/>
  <c r="G35" i="12"/>
  <c r="E35" i="12"/>
  <c r="C35" i="12"/>
  <c r="I36" i="12"/>
  <c r="G36" i="12"/>
  <c r="E36" i="12"/>
  <c r="C36" i="12"/>
  <c r="I37" i="12"/>
  <c r="G37" i="12"/>
  <c r="E37" i="12"/>
  <c r="C37" i="12"/>
  <c r="C38" i="12"/>
  <c r="E38" i="12"/>
  <c r="G38" i="12"/>
  <c r="I38" i="12"/>
  <c r="I39" i="12"/>
  <c r="G39" i="12"/>
  <c r="E39" i="12"/>
  <c r="C39" i="12"/>
  <c r="I40" i="12"/>
  <c r="G40" i="12"/>
  <c r="E40" i="12"/>
  <c r="C40" i="12"/>
  <c r="I41" i="12"/>
  <c r="G41" i="12"/>
  <c r="E41" i="12"/>
  <c r="C41" i="12"/>
  <c r="I42" i="12"/>
  <c r="G42" i="12"/>
  <c r="E42" i="12"/>
  <c r="C42" i="12"/>
  <c r="I43" i="12"/>
  <c r="G43" i="12"/>
  <c r="E43" i="12"/>
  <c r="C43" i="12"/>
  <c r="I44" i="12"/>
  <c r="G44" i="12"/>
  <c r="E44" i="12"/>
  <c r="C44" i="12"/>
  <c r="I45" i="12"/>
  <c r="G45" i="12"/>
  <c r="E45" i="12"/>
  <c r="C45" i="12"/>
  <c r="I46" i="12"/>
  <c r="G46" i="12"/>
  <c r="E46" i="12"/>
  <c r="C46" i="12"/>
  <c r="I47" i="12"/>
  <c r="G47" i="12"/>
  <c r="E47" i="12"/>
  <c r="C47" i="12"/>
  <c r="I48" i="12"/>
  <c r="G48" i="12"/>
  <c r="E48" i="12"/>
  <c r="C48" i="12"/>
  <c r="I49" i="12"/>
  <c r="G49" i="12"/>
  <c r="E49" i="12"/>
  <c r="C49" i="12"/>
  <c r="I50" i="12"/>
  <c r="G50" i="12"/>
  <c r="E50" i="12"/>
  <c r="C50" i="12"/>
  <c r="C51" i="12"/>
  <c r="I51" i="12"/>
  <c r="G51" i="12"/>
  <c r="E51" i="12"/>
  <c r="I52" i="12"/>
  <c r="G52" i="12"/>
  <c r="E52" i="12"/>
  <c r="C52" i="12"/>
  <c r="C53" i="12"/>
  <c r="E53" i="12"/>
  <c r="G53" i="12"/>
  <c r="I53" i="12"/>
  <c r="I54" i="12"/>
  <c r="G54" i="12"/>
  <c r="E54" i="12"/>
  <c r="C54" i="12"/>
  <c r="I55" i="12"/>
  <c r="G55" i="12"/>
  <c r="E55" i="12"/>
  <c r="C55" i="12"/>
  <c r="I56" i="12"/>
  <c r="G56" i="12"/>
  <c r="E56" i="12"/>
  <c r="C56" i="12"/>
  <c r="A57" i="12"/>
  <c r="A56" i="12" s="1"/>
  <c r="A55" i="12" s="1"/>
  <c r="A54" i="12" s="1"/>
  <c r="A53" i="12" s="1"/>
  <c r="A52" i="12" s="1"/>
  <c r="A51" i="12" s="1"/>
  <c r="A50" i="12" s="1"/>
  <c r="A49" i="12" s="1"/>
  <c r="A48" i="12" s="1"/>
  <c r="A47" i="12" s="1"/>
  <c r="A46" i="12" s="1"/>
  <c r="A45" i="12" s="1"/>
  <c r="A44" i="12" s="1"/>
  <c r="A43" i="12" s="1"/>
  <c r="A42" i="12" s="1"/>
  <c r="A41" i="12" s="1"/>
  <c r="A40" i="12" s="1"/>
  <c r="A39" i="12" s="1"/>
  <c r="A38" i="12" s="1"/>
  <c r="A37" i="12" s="1"/>
  <c r="A36" i="12" s="1"/>
  <c r="A35" i="12" s="1"/>
  <c r="A34" i="12" s="1"/>
  <c r="A33" i="12" s="1"/>
  <c r="A32" i="12" s="1"/>
  <c r="A31" i="12" s="1"/>
  <c r="A30" i="12" s="1"/>
  <c r="A29" i="12" s="1"/>
  <c r="A28" i="12" s="1"/>
  <c r="A27" i="12" s="1"/>
  <c r="A26" i="12" s="1"/>
  <c r="I57" i="12"/>
  <c r="G57" i="12"/>
  <c r="E57" i="12"/>
  <c r="C57" i="12"/>
  <c r="I58" i="12"/>
  <c r="G58" i="12"/>
  <c r="E58" i="12"/>
  <c r="C58" i="12"/>
  <c r="I7" i="11"/>
  <c r="G7" i="11"/>
  <c r="E7" i="11"/>
  <c r="C7" i="11"/>
  <c r="I8" i="11"/>
  <c r="G8" i="11"/>
  <c r="E8" i="11"/>
  <c r="C8" i="11"/>
  <c r="I9" i="11"/>
  <c r="G9" i="11"/>
  <c r="E9" i="11"/>
  <c r="C9" i="11"/>
  <c r="I10" i="11"/>
  <c r="G10" i="11"/>
  <c r="E10" i="11"/>
  <c r="C10" i="11"/>
  <c r="I11" i="11"/>
  <c r="G11" i="11"/>
  <c r="E11" i="11"/>
  <c r="C11" i="11"/>
  <c r="I12" i="11"/>
  <c r="G12" i="11"/>
  <c r="E12" i="11"/>
  <c r="C12" i="11"/>
  <c r="I13" i="11"/>
  <c r="G13" i="11"/>
  <c r="E13" i="11"/>
  <c r="C13" i="11"/>
  <c r="I14" i="11"/>
  <c r="G14" i="11"/>
  <c r="E14" i="11"/>
  <c r="C14" i="11"/>
  <c r="I15" i="11"/>
  <c r="G15" i="11"/>
  <c r="E15" i="11"/>
  <c r="C15" i="11"/>
  <c r="I16" i="11"/>
  <c r="G16" i="11"/>
  <c r="E16" i="11"/>
  <c r="C16" i="11"/>
  <c r="I17" i="11"/>
  <c r="G17" i="11"/>
  <c r="E17" i="11"/>
  <c r="C17" i="11"/>
  <c r="I18" i="11"/>
  <c r="G18" i="11"/>
  <c r="E18" i="11"/>
  <c r="C18" i="11"/>
  <c r="I19" i="11"/>
  <c r="G19" i="11"/>
  <c r="E19" i="11"/>
  <c r="C19" i="11"/>
  <c r="I20" i="11"/>
  <c r="G20" i="11"/>
  <c r="E20" i="11"/>
  <c r="C20" i="11"/>
  <c r="I21" i="11"/>
  <c r="G21" i="11"/>
  <c r="E21" i="11"/>
  <c r="C21" i="11"/>
  <c r="I22" i="11"/>
  <c r="G22" i="11"/>
  <c r="E22" i="11"/>
  <c r="C22" i="11"/>
  <c r="I23" i="11"/>
  <c r="G23" i="11"/>
  <c r="E23" i="11"/>
  <c r="C23" i="11"/>
  <c r="I24" i="11"/>
  <c r="G24" i="11"/>
  <c r="E24" i="11"/>
  <c r="C24" i="11"/>
  <c r="I25" i="11"/>
  <c r="G25" i="11"/>
  <c r="E25" i="11"/>
  <c r="C25" i="11"/>
  <c r="I26" i="11"/>
  <c r="G26" i="11"/>
  <c r="E26" i="11"/>
  <c r="C26" i="11"/>
  <c r="I27" i="11"/>
  <c r="G27" i="11"/>
  <c r="E27" i="11"/>
  <c r="C27" i="11"/>
  <c r="I28" i="11"/>
  <c r="G28" i="11"/>
  <c r="E28" i="11"/>
  <c r="C28" i="11"/>
  <c r="I29" i="11"/>
  <c r="G29" i="11"/>
  <c r="E29" i="11"/>
  <c r="C29" i="11"/>
  <c r="I30" i="11"/>
  <c r="G30" i="11"/>
  <c r="E30" i="11"/>
  <c r="C30" i="11"/>
  <c r="I31" i="11"/>
  <c r="G31" i="11"/>
  <c r="E31" i="11"/>
  <c r="C31" i="11"/>
  <c r="I32" i="11"/>
  <c r="G32" i="11"/>
  <c r="E32" i="11"/>
  <c r="C32" i="11"/>
  <c r="I33" i="11"/>
  <c r="G33" i="11"/>
  <c r="E33" i="11"/>
  <c r="C33" i="11"/>
  <c r="I34" i="11"/>
  <c r="G34" i="11"/>
  <c r="E34" i="11"/>
  <c r="C34" i="11"/>
  <c r="I35" i="11"/>
  <c r="G35" i="11"/>
  <c r="E35" i="11"/>
  <c r="C35" i="11"/>
  <c r="I36" i="11"/>
  <c r="G36" i="11"/>
  <c r="E36" i="11"/>
  <c r="C36" i="11"/>
  <c r="I37" i="11"/>
  <c r="G37" i="11"/>
  <c r="E37" i="11"/>
  <c r="C37" i="11"/>
  <c r="I38" i="11"/>
  <c r="G38" i="11"/>
  <c r="E38" i="11"/>
  <c r="C38" i="11"/>
  <c r="I39" i="11"/>
  <c r="G39" i="11"/>
  <c r="E39" i="11"/>
  <c r="C39" i="11"/>
  <c r="I40" i="11"/>
  <c r="G40" i="11"/>
  <c r="E40" i="11"/>
  <c r="C40" i="11"/>
  <c r="A41" i="11"/>
  <c r="A40" i="11"/>
  <c r="A39" i="11"/>
  <c r="A38" i="11" s="1"/>
  <c r="A37" i="11" s="1"/>
  <c r="A36" i="11" s="1"/>
  <c r="A35" i="11" s="1"/>
  <c r="A34" i="11" s="1"/>
  <c r="A33" i="11" s="1"/>
  <c r="A32" i="11" s="1"/>
  <c r="A31" i="11" s="1"/>
  <c r="A30" i="11" s="1"/>
  <c r="A29" i="11" s="1"/>
  <c r="A28" i="11" s="1"/>
  <c r="A27" i="11" s="1"/>
  <c r="A26" i="11" s="1"/>
  <c r="A25" i="11" s="1"/>
  <c r="A24" i="11" s="1"/>
  <c r="A23" i="11" s="1"/>
  <c r="A22" i="11" s="1"/>
  <c r="A21" i="11" s="1"/>
  <c r="A20" i="11" s="1"/>
  <c r="A19" i="11" s="1"/>
  <c r="A18" i="11" s="1"/>
  <c r="A17" i="11" s="1"/>
  <c r="A16" i="11" s="1"/>
  <c r="A15" i="11" s="1"/>
  <c r="A14" i="11" s="1"/>
  <c r="A13" i="11" s="1"/>
  <c r="A12" i="11" s="1"/>
  <c r="A11" i="11" s="1"/>
  <c r="A10" i="11" s="1"/>
  <c r="A9" i="11" s="1"/>
  <c r="A8" i="11" s="1"/>
  <c r="A7" i="11" s="1"/>
  <c r="I41" i="11"/>
  <c r="G41" i="11"/>
  <c r="E41" i="11"/>
  <c r="C41" i="11"/>
  <c r="I42" i="11"/>
  <c r="G42" i="11"/>
  <c r="E42" i="11"/>
  <c r="C42" i="11"/>
  <c r="C46" i="11"/>
  <c r="E46" i="11"/>
  <c r="G46" i="11"/>
  <c r="I46" i="11"/>
  <c r="I47" i="11"/>
  <c r="G47" i="11"/>
  <c r="E47" i="11"/>
  <c r="C47" i="11"/>
  <c r="I48" i="11"/>
  <c r="G48" i="11"/>
  <c r="E48" i="11"/>
  <c r="C48" i="11"/>
  <c r="I49" i="11"/>
  <c r="G49" i="11"/>
  <c r="E49" i="11"/>
  <c r="C49" i="11"/>
  <c r="I50" i="11"/>
  <c r="G50" i="11"/>
  <c r="E50" i="11"/>
  <c r="C50" i="11"/>
  <c r="I51" i="11"/>
  <c r="G51" i="11"/>
  <c r="E51" i="11"/>
  <c r="C51" i="11"/>
  <c r="I52" i="11"/>
  <c r="G52" i="11"/>
  <c r="E52" i="11"/>
  <c r="C52" i="11"/>
  <c r="I53" i="11"/>
  <c r="G53" i="11"/>
  <c r="E53" i="11"/>
  <c r="C53" i="11"/>
  <c r="I54" i="11"/>
  <c r="G54" i="11"/>
  <c r="E54" i="11"/>
  <c r="C54" i="11"/>
  <c r="I55" i="11"/>
  <c r="G55" i="11"/>
  <c r="E55" i="11"/>
  <c r="C55" i="11"/>
  <c r="C56" i="11"/>
  <c r="E56" i="11"/>
  <c r="G56" i="11"/>
  <c r="I56" i="11"/>
  <c r="A57" i="11"/>
  <c r="A56" i="11" s="1"/>
  <c r="A55" i="11" s="1"/>
  <c r="A54" i="11" s="1"/>
  <c r="A53" i="11" s="1"/>
  <c r="A52" i="11" s="1"/>
  <c r="A51" i="11" s="1"/>
  <c r="A50" i="11" s="1"/>
  <c r="A49" i="11" s="1"/>
  <c r="A48" i="11" s="1"/>
  <c r="A47" i="11" s="1"/>
  <c r="A46" i="11" s="1"/>
  <c r="A45" i="11" s="1"/>
  <c r="A44" i="11" s="1"/>
  <c r="A43" i="11" s="1"/>
  <c r="I57" i="11"/>
  <c r="G57" i="11"/>
  <c r="E57" i="11"/>
  <c r="C57" i="11"/>
  <c r="I58" i="11"/>
  <c r="G58" i="11"/>
  <c r="E58" i="11"/>
  <c r="C58" i="11"/>
  <c r="I7" i="10"/>
  <c r="G7" i="10"/>
  <c r="E7" i="10"/>
  <c r="C7" i="10"/>
  <c r="I8" i="10"/>
  <c r="G8" i="10"/>
  <c r="E8" i="10"/>
  <c r="C8" i="10"/>
  <c r="I9" i="10"/>
  <c r="G9" i="10"/>
  <c r="E9" i="10"/>
  <c r="C9" i="10"/>
  <c r="I10" i="10"/>
  <c r="G10" i="10"/>
  <c r="E10" i="10"/>
  <c r="C10" i="10"/>
  <c r="I11" i="10"/>
  <c r="G11" i="10"/>
  <c r="E11" i="10"/>
  <c r="C11" i="10"/>
  <c r="I12" i="10"/>
  <c r="G12" i="10"/>
  <c r="E12" i="10"/>
  <c r="C12" i="10"/>
  <c r="I13" i="10"/>
  <c r="G13" i="10"/>
  <c r="E13" i="10"/>
  <c r="C13" i="10"/>
  <c r="I14" i="10"/>
  <c r="G14" i="10"/>
  <c r="E14" i="10"/>
  <c r="C14" i="10"/>
  <c r="I15" i="10"/>
  <c r="G15" i="10"/>
  <c r="E15" i="10"/>
  <c r="C15" i="10"/>
  <c r="I16" i="10"/>
  <c r="G16" i="10"/>
  <c r="E16" i="10"/>
  <c r="C16" i="10"/>
  <c r="I17" i="10"/>
  <c r="G17" i="10"/>
  <c r="E17" i="10"/>
  <c r="C17" i="10"/>
  <c r="I18" i="10"/>
  <c r="G18" i="10"/>
  <c r="E18" i="10"/>
  <c r="C18" i="10"/>
  <c r="I19" i="10"/>
  <c r="G19" i="10"/>
  <c r="E19" i="10"/>
  <c r="C19" i="10"/>
  <c r="I20" i="10"/>
  <c r="G20" i="10"/>
  <c r="E20" i="10"/>
  <c r="C20" i="10"/>
  <c r="I21" i="10"/>
  <c r="G21" i="10"/>
  <c r="E21" i="10"/>
  <c r="C21" i="10"/>
  <c r="I22" i="10"/>
  <c r="G22" i="10"/>
  <c r="E22" i="10"/>
  <c r="C22" i="10"/>
  <c r="I23" i="10"/>
  <c r="G23" i="10"/>
  <c r="E23" i="10"/>
  <c r="C23" i="10"/>
  <c r="I24" i="10"/>
  <c r="G24" i="10"/>
  <c r="E24" i="10"/>
  <c r="C24" i="10"/>
  <c r="I25" i="10"/>
  <c r="G25" i="10"/>
  <c r="E25" i="10"/>
  <c r="C25" i="10"/>
  <c r="I26" i="10"/>
  <c r="G26" i="10"/>
  <c r="E26" i="10"/>
  <c r="C26" i="10"/>
  <c r="I27" i="10"/>
  <c r="G27" i="10"/>
  <c r="E27" i="10"/>
  <c r="C27" i="10"/>
  <c r="I28" i="10"/>
  <c r="G28" i="10"/>
  <c r="E28" i="10"/>
  <c r="C28" i="10"/>
  <c r="I29" i="10"/>
  <c r="G29" i="10"/>
  <c r="E29" i="10"/>
  <c r="C29" i="10"/>
  <c r="I30" i="10"/>
  <c r="G30" i="10"/>
  <c r="E30" i="10"/>
  <c r="C30" i="10"/>
  <c r="I31" i="10"/>
  <c r="G31" i="10"/>
  <c r="E31" i="10"/>
  <c r="C31" i="10"/>
  <c r="I32" i="10"/>
  <c r="G32" i="10"/>
  <c r="E32" i="10"/>
  <c r="C32" i="10"/>
  <c r="I33" i="10"/>
  <c r="G33" i="10"/>
  <c r="E33" i="10"/>
  <c r="C33" i="10"/>
  <c r="I34" i="10"/>
  <c r="G34" i="10"/>
  <c r="E34" i="10"/>
  <c r="C34" i="10"/>
  <c r="I35" i="10"/>
  <c r="G35" i="10"/>
  <c r="E35" i="10"/>
  <c r="C35" i="10"/>
  <c r="I36" i="10"/>
  <c r="G36" i="10"/>
  <c r="E36" i="10"/>
  <c r="C36" i="10"/>
  <c r="I37" i="10"/>
  <c r="G37" i="10"/>
  <c r="E37" i="10"/>
  <c r="C37" i="10"/>
  <c r="I38" i="10"/>
  <c r="G38" i="10"/>
  <c r="E38" i="10"/>
  <c r="C38" i="10"/>
  <c r="I39" i="10"/>
  <c r="G39" i="10"/>
  <c r="E39" i="10"/>
  <c r="C39" i="10"/>
  <c r="I40" i="10"/>
  <c r="G40" i="10"/>
  <c r="E40" i="10"/>
  <c r="C40" i="10"/>
  <c r="I41" i="10"/>
  <c r="G41" i="10"/>
  <c r="E41" i="10"/>
  <c r="C41" i="10"/>
  <c r="I42" i="10"/>
  <c r="G42" i="10"/>
  <c r="E42" i="10"/>
  <c r="C42" i="10"/>
  <c r="I43" i="10"/>
  <c r="G43" i="10"/>
  <c r="E43" i="10"/>
  <c r="C43" i="10"/>
  <c r="I44" i="10"/>
  <c r="G44" i="10"/>
  <c r="E44" i="10"/>
  <c r="C44" i="10"/>
  <c r="I45" i="10"/>
  <c r="G45" i="10"/>
  <c r="E45" i="10"/>
  <c r="C45" i="10"/>
  <c r="I46" i="10"/>
  <c r="G46" i="10"/>
  <c r="E46" i="10"/>
  <c r="C46" i="10"/>
  <c r="I47" i="10"/>
  <c r="G47" i="10"/>
  <c r="E47" i="10"/>
  <c r="C47" i="10"/>
  <c r="I48" i="10"/>
  <c r="G48" i="10"/>
  <c r="E48" i="10"/>
  <c r="C48" i="10"/>
  <c r="I49" i="10"/>
  <c r="G49" i="10"/>
  <c r="E49" i="10"/>
  <c r="C49" i="10"/>
  <c r="I50" i="10"/>
  <c r="G50" i="10"/>
  <c r="E50" i="10"/>
  <c r="C50" i="10"/>
  <c r="I51" i="10"/>
  <c r="G51" i="10"/>
  <c r="E51" i="10"/>
  <c r="C51" i="10"/>
  <c r="I52" i="10"/>
  <c r="G52" i="10"/>
  <c r="E52" i="10"/>
  <c r="C52" i="10"/>
  <c r="I53" i="10"/>
  <c r="G53" i="10"/>
  <c r="E53" i="10"/>
  <c r="C53" i="10"/>
  <c r="I54" i="10"/>
  <c r="G54" i="10"/>
  <c r="E54" i="10"/>
  <c r="C54" i="10"/>
  <c r="I56" i="10"/>
  <c r="G56" i="10"/>
  <c r="E56" i="10"/>
  <c r="C56" i="10"/>
  <c r="I55" i="10"/>
  <c r="G55" i="10"/>
  <c r="E55" i="10"/>
  <c r="C55" i="10"/>
  <c r="I57" i="10"/>
  <c r="G57" i="10"/>
  <c r="E57" i="10"/>
  <c r="C57" i="10"/>
  <c r="I58" i="10"/>
  <c r="G58" i="10"/>
  <c r="E58" i="10"/>
  <c r="C58" i="10"/>
  <c r="I62" i="10"/>
  <c r="G62" i="10"/>
  <c r="E62" i="10"/>
  <c r="C62" i="10"/>
  <c r="I61" i="10"/>
  <c r="G61" i="10"/>
  <c r="E61" i="10"/>
  <c r="C61" i="10"/>
  <c r="A61" i="10"/>
  <c r="A60" i="10" s="1"/>
  <c r="A59" i="10" s="1"/>
  <c r="A58" i="10" s="1"/>
  <c r="A57" i="10" s="1"/>
  <c r="A56" i="10" s="1"/>
  <c r="A55" i="10" s="1"/>
  <c r="A54" i="10" s="1"/>
  <c r="A53" i="10" s="1"/>
  <c r="A52" i="10" s="1"/>
  <c r="A51" i="10" s="1"/>
  <c r="A50" i="10" s="1"/>
  <c r="A49" i="10" s="1"/>
  <c r="A48" i="10" s="1"/>
  <c r="A47" i="10" s="1"/>
  <c r="A46" i="10" s="1"/>
  <c r="A45" i="10" s="1"/>
  <c r="A44" i="10" s="1"/>
  <c r="A43" i="10" s="1"/>
  <c r="A42" i="10" s="1"/>
  <c r="A41" i="10" s="1"/>
  <c r="A40" i="10" s="1"/>
  <c r="A39" i="10" s="1"/>
  <c r="A38" i="10" s="1"/>
  <c r="A37" i="10" s="1"/>
  <c r="A36" i="10" s="1"/>
  <c r="A35" i="10" s="1"/>
  <c r="A34" i="10" s="1"/>
  <c r="A33" i="10" s="1"/>
  <c r="A32" i="10" s="1"/>
  <c r="A31" i="10" s="1"/>
  <c r="A30" i="10" s="1"/>
  <c r="A29" i="10" s="1"/>
  <c r="A28" i="10" s="1"/>
  <c r="A27" i="10" s="1"/>
  <c r="A26" i="10" s="1"/>
  <c r="A25" i="10" s="1"/>
  <c r="A24" i="10" s="1"/>
  <c r="A23" i="10" s="1"/>
  <c r="A22" i="10" s="1"/>
  <c r="A21" i="10" s="1"/>
  <c r="A20" i="10" s="1"/>
  <c r="A19" i="10" s="1"/>
  <c r="A18" i="10" s="1"/>
  <c r="A17" i="10" s="1"/>
  <c r="A16" i="10" s="1"/>
  <c r="A15" i="10" s="1"/>
  <c r="A14" i="10" s="1"/>
  <c r="A13" i="10" s="1"/>
  <c r="A12" i="10" s="1"/>
  <c r="A11" i="10" s="1"/>
  <c r="A10" i="10" s="1"/>
  <c r="A9" i="10" s="1"/>
  <c r="A8" i="10" s="1"/>
  <c r="A7" i="10" s="1"/>
  <c r="I60" i="10"/>
  <c r="G60" i="10"/>
  <c r="E60" i="10"/>
  <c r="C60" i="10"/>
  <c r="I59" i="10"/>
  <c r="G59" i="10"/>
  <c r="E59" i="10"/>
  <c r="C59" i="10"/>
  <c r="I7" i="9"/>
  <c r="G7" i="9"/>
  <c r="E7" i="9"/>
  <c r="C7" i="9"/>
  <c r="I8" i="9"/>
  <c r="G8" i="9"/>
  <c r="E8" i="9"/>
  <c r="C8" i="9"/>
  <c r="I18" i="9"/>
  <c r="G18" i="9"/>
  <c r="E18" i="9"/>
  <c r="C18" i="9"/>
  <c r="I17" i="9"/>
  <c r="G17" i="9"/>
  <c r="E17" i="9"/>
  <c r="C17" i="9"/>
  <c r="A17" i="9"/>
  <c r="A16" i="9" s="1"/>
  <c r="A15" i="9" s="1"/>
  <c r="A14" i="9" s="1"/>
  <c r="A13" i="9" s="1"/>
  <c r="A12" i="9" s="1"/>
  <c r="A11" i="9" s="1"/>
  <c r="A10" i="9" s="1"/>
  <c r="A9" i="9" s="1"/>
  <c r="A8" i="9" s="1"/>
  <c r="A7" i="9" s="1"/>
  <c r="I16" i="9"/>
  <c r="G16" i="9"/>
  <c r="E16" i="9"/>
  <c r="C16" i="9"/>
  <c r="I15" i="9"/>
  <c r="G15" i="9"/>
  <c r="E15" i="9"/>
  <c r="C15" i="9"/>
  <c r="I14" i="9"/>
  <c r="G14" i="9"/>
  <c r="E14" i="9"/>
  <c r="C14" i="9"/>
  <c r="I13" i="9"/>
  <c r="G13" i="9"/>
  <c r="E13" i="9"/>
  <c r="C13" i="9"/>
  <c r="I12" i="9"/>
  <c r="G12" i="9"/>
  <c r="E12" i="9"/>
  <c r="C12" i="9"/>
  <c r="I11" i="9"/>
  <c r="G11" i="9"/>
  <c r="E11" i="9"/>
  <c r="C11" i="9"/>
  <c r="I10" i="9"/>
  <c r="G10" i="9"/>
  <c r="E10" i="9"/>
  <c r="C10" i="9"/>
  <c r="I9" i="9"/>
  <c r="G9" i="9"/>
  <c r="E9" i="9"/>
  <c r="C9" i="9"/>
  <c r="I19" i="9"/>
  <c r="G19" i="9"/>
  <c r="E19" i="9"/>
  <c r="C19" i="9"/>
  <c r="I20" i="9"/>
  <c r="G20" i="9"/>
  <c r="E20" i="9"/>
  <c r="C20" i="9"/>
  <c r="I21" i="9"/>
  <c r="G21" i="9"/>
  <c r="E21" i="9"/>
  <c r="C21" i="9"/>
  <c r="I22" i="9"/>
  <c r="G22" i="9"/>
  <c r="E22" i="9"/>
  <c r="C22" i="9"/>
  <c r="I23" i="9"/>
  <c r="G23" i="9"/>
  <c r="E23" i="9"/>
  <c r="C23" i="9"/>
  <c r="I24" i="9"/>
  <c r="G24" i="9"/>
  <c r="E24" i="9"/>
  <c r="C24" i="9"/>
  <c r="I25" i="9"/>
  <c r="G25" i="9"/>
  <c r="E25" i="9"/>
  <c r="C25" i="9"/>
  <c r="I26" i="9"/>
  <c r="G26" i="9"/>
  <c r="E26" i="9"/>
  <c r="C26" i="9"/>
  <c r="I27" i="9"/>
  <c r="G27" i="9"/>
  <c r="E27" i="9"/>
  <c r="C27" i="9"/>
  <c r="I28" i="9"/>
  <c r="G28" i="9"/>
  <c r="E28" i="9"/>
  <c r="C28" i="9"/>
  <c r="I29" i="9"/>
  <c r="G29" i="9"/>
  <c r="E29" i="9"/>
  <c r="C29" i="9"/>
  <c r="I30" i="9"/>
  <c r="G30" i="9"/>
  <c r="E30" i="9"/>
  <c r="C30" i="9"/>
  <c r="I31" i="9"/>
  <c r="G31" i="9"/>
  <c r="E31" i="9"/>
  <c r="C31" i="9"/>
  <c r="I32" i="9"/>
  <c r="G32" i="9"/>
  <c r="E32" i="9"/>
  <c r="C32" i="9"/>
  <c r="I33" i="9"/>
  <c r="G33" i="9"/>
  <c r="E33" i="9"/>
  <c r="C33" i="9"/>
  <c r="I34" i="9"/>
  <c r="G34" i="9"/>
  <c r="E34" i="9"/>
  <c r="C34" i="9"/>
  <c r="I35" i="9"/>
  <c r="G35" i="9"/>
  <c r="E35" i="9"/>
  <c r="C35" i="9"/>
  <c r="I36" i="9"/>
  <c r="G36" i="9"/>
  <c r="E36" i="9"/>
  <c r="C36" i="9"/>
  <c r="I37" i="9"/>
  <c r="G37" i="9"/>
  <c r="E37" i="9"/>
  <c r="C37" i="9"/>
  <c r="I38" i="9"/>
  <c r="G38" i="9"/>
  <c r="E38" i="9"/>
  <c r="C38" i="9"/>
  <c r="I39" i="9"/>
  <c r="G39" i="9"/>
  <c r="E39" i="9"/>
  <c r="C39" i="9"/>
  <c r="I40" i="9"/>
  <c r="G40" i="9"/>
  <c r="E40" i="9"/>
  <c r="C40" i="9"/>
  <c r="I41" i="9"/>
  <c r="G41" i="9"/>
  <c r="E41" i="9"/>
  <c r="C41" i="9"/>
  <c r="I42" i="9"/>
  <c r="G42" i="9"/>
  <c r="E42" i="9"/>
  <c r="C42" i="9"/>
  <c r="I43" i="9"/>
  <c r="G43" i="9"/>
  <c r="E43" i="9"/>
  <c r="C43" i="9"/>
  <c r="I44" i="9"/>
  <c r="G44" i="9"/>
  <c r="E44" i="9"/>
  <c r="C44" i="9"/>
  <c r="I45" i="9"/>
  <c r="G45" i="9"/>
  <c r="E45" i="9"/>
  <c r="C45" i="9"/>
  <c r="I46" i="9"/>
  <c r="G46" i="9"/>
  <c r="E46" i="9"/>
  <c r="C46" i="9"/>
  <c r="I47" i="9"/>
  <c r="G47" i="9"/>
  <c r="E47" i="9"/>
  <c r="C47" i="9"/>
  <c r="I48" i="9"/>
  <c r="G48" i="9"/>
  <c r="E48" i="9"/>
  <c r="C48" i="9"/>
  <c r="I49" i="9"/>
  <c r="G49" i="9"/>
  <c r="E49" i="9"/>
  <c r="C49" i="9"/>
  <c r="I50" i="9"/>
  <c r="G50" i="9"/>
  <c r="E50" i="9"/>
  <c r="C50" i="9"/>
  <c r="I51" i="9"/>
  <c r="G51" i="9"/>
  <c r="E51" i="9"/>
  <c r="C51" i="9"/>
  <c r="I52" i="9"/>
  <c r="G52" i="9"/>
  <c r="E52" i="9"/>
  <c r="C52" i="9"/>
  <c r="I53" i="9"/>
  <c r="G53" i="9"/>
  <c r="E53" i="9"/>
  <c r="C53" i="9"/>
  <c r="I54" i="9"/>
  <c r="G54" i="9"/>
  <c r="E54" i="9"/>
  <c r="C54" i="9"/>
  <c r="I55" i="9"/>
  <c r="G55" i="9"/>
  <c r="E55" i="9"/>
  <c r="C55" i="9"/>
  <c r="I56" i="9"/>
  <c r="G56" i="9"/>
  <c r="E56" i="9"/>
  <c r="C56" i="9"/>
  <c r="I57" i="9"/>
  <c r="G57" i="9"/>
  <c r="E57" i="9"/>
  <c r="C57" i="9"/>
  <c r="I58" i="9"/>
  <c r="G58" i="9"/>
  <c r="E58" i="9"/>
  <c r="C58" i="9"/>
  <c r="I59" i="9"/>
  <c r="G59" i="9"/>
  <c r="E59" i="9"/>
  <c r="C59" i="9"/>
  <c r="I60" i="9"/>
  <c r="G60" i="9"/>
  <c r="E60" i="9"/>
  <c r="C60" i="9"/>
  <c r="I61" i="9"/>
  <c r="G61" i="9"/>
  <c r="E61" i="9"/>
  <c r="C61" i="9"/>
  <c r="I62" i="9"/>
  <c r="G62" i="9"/>
  <c r="E62" i="9"/>
  <c r="C62" i="9"/>
  <c r="I63" i="9"/>
  <c r="G63" i="9"/>
  <c r="E63" i="9"/>
  <c r="C63" i="9"/>
  <c r="I64" i="9"/>
  <c r="G64" i="9"/>
  <c r="E64" i="9"/>
  <c r="C64" i="9"/>
  <c r="I65" i="9"/>
  <c r="G65" i="9"/>
  <c r="E65" i="9"/>
  <c r="C65" i="9"/>
  <c r="I66" i="9"/>
  <c r="G66" i="9"/>
  <c r="E66" i="9"/>
  <c r="C66" i="9"/>
  <c r="I67" i="9"/>
  <c r="G67" i="9"/>
  <c r="E67" i="9"/>
  <c r="C67" i="9"/>
  <c r="I68" i="9"/>
  <c r="G68" i="9"/>
  <c r="E68" i="9"/>
  <c r="C68" i="9"/>
  <c r="I69" i="9"/>
  <c r="G69" i="9"/>
  <c r="E69" i="9"/>
  <c r="C69" i="9"/>
  <c r="A70" i="9"/>
  <c r="A69" i="9" s="1"/>
  <c r="A68" i="9" s="1"/>
  <c r="A67" i="9" s="1"/>
  <c r="A66" i="9" s="1"/>
  <c r="A65" i="9" s="1"/>
  <c r="A64" i="9" s="1"/>
  <c r="A63" i="9" s="1"/>
  <c r="A62" i="9" s="1"/>
  <c r="A61" i="9" s="1"/>
  <c r="A60" i="9" s="1"/>
  <c r="A59" i="9" s="1"/>
  <c r="A58" i="9" s="1"/>
  <c r="A57" i="9" s="1"/>
  <c r="A56" i="9" s="1"/>
  <c r="A55" i="9" s="1"/>
  <c r="A54" i="9" s="1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I70" i="9"/>
  <c r="G70" i="9"/>
  <c r="E70" i="9"/>
  <c r="C70" i="9"/>
  <c r="I71" i="9"/>
  <c r="G71" i="9"/>
  <c r="E71" i="9"/>
  <c r="C71" i="9"/>
  <c r="I7" i="8"/>
  <c r="G7" i="8"/>
  <c r="E7" i="8"/>
  <c r="C7" i="8"/>
  <c r="I8" i="8"/>
  <c r="G8" i="8"/>
  <c r="E8" i="8"/>
  <c r="C8" i="8"/>
  <c r="I9" i="8"/>
  <c r="G9" i="8"/>
  <c r="E9" i="8"/>
  <c r="C9" i="8"/>
  <c r="I10" i="8"/>
  <c r="G10" i="8"/>
  <c r="E10" i="8"/>
  <c r="C10" i="8"/>
  <c r="I11" i="8"/>
  <c r="G11" i="8"/>
  <c r="E11" i="8"/>
  <c r="C11" i="8"/>
  <c r="I12" i="8"/>
  <c r="G12" i="8"/>
  <c r="E12" i="8"/>
  <c r="C12" i="8"/>
  <c r="I13" i="8"/>
  <c r="G13" i="8"/>
  <c r="E13" i="8"/>
  <c r="C13" i="8"/>
  <c r="I14" i="8"/>
  <c r="G14" i="8"/>
  <c r="E14" i="8"/>
  <c r="C14" i="8"/>
  <c r="I15" i="8"/>
  <c r="G15" i="8"/>
  <c r="E15" i="8"/>
  <c r="C15" i="8"/>
  <c r="I16" i="8"/>
  <c r="G16" i="8"/>
  <c r="E16" i="8"/>
  <c r="C16" i="8"/>
  <c r="I17" i="8"/>
  <c r="G17" i="8"/>
  <c r="E17" i="8"/>
  <c r="C17" i="8"/>
  <c r="I18" i="8"/>
  <c r="G18" i="8"/>
  <c r="E18" i="8"/>
  <c r="C18" i="8"/>
  <c r="I19" i="8"/>
  <c r="G19" i="8"/>
  <c r="E19" i="8"/>
  <c r="C19" i="8"/>
  <c r="I20" i="8"/>
  <c r="G20" i="8"/>
  <c r="E20" i="8"/>
  <c r="C20" i="8"/>
  <c r="I21" i="8"/>
  <c r="G21" i="8"/>
  <c r="E21" i="8"/>
  <c r="C21" i="8"/>
  <c r="I22" i="8"/>
  <c r="G22" i="8"/>
  <c r="E22" i="8"/>
  <c r="C22" i="8"/>
  <c r="I23" i="8"/>
  <c r="G23" i="8"/>
  <c r="E23" i="8"/>
  <c r="C23" i="8"/>
  <c r="I24" i="8"/>
  <c r="G24" i="8"/>
  <c r="E24" i="8"/>
  <c r="C24" i="8"/>
  <c r="I25" i="8"/>
  <c r="G25" i="8"/>
  <c r="E25" i="8"/>
  <c r="C25" i="8"/>
  <c r="I26" i="8"/>
  <c r="G26" i="8"/>
  <c r="E26" i="8"/>
  <c r="C26" i="8"/>
  <c r="I27" i="8"/>
  <c r="G27" i="8"/>
  <c r="E27" i="8"/>
  <c r="C27" i="8"/>
  <c r="I28" i="8"/>
  <c r="G28" i="8"/>
  <c r="E28" i="8"/>
  <c r="C28" i="8"/>
  <c r="I29" i="8"/>
  <c r="G29" i="8"/>
  <c r="E29" i="8"/>
  <c r="C29" i="8"/>
  <c r="I30" i="8"/>
  <c r="G30" i="8"/>
  <c r="E30" i="8"/>
  <c r="C30" i="8"/>
  <c r="I31" i="8"/>
  <c r="G31" i="8"/>
  <c r="E31" i="8"/>
  <c r="C31" i="8"/>
  <c r="I32" i="8"/>
  <c r="G32" i="8"/>
  <c r="E32" i="8"/>
  <c r="C32" i="8"/>
  <c r="I33" i="8"/>
  <c r="G33" i="8"/>
  <c r="E33" i="8"/>
  <c r="C33" i="8"/>
  <c r="I34" i="8"/>
  <c r="G34" i="8"/>
  <c r="E34" i="8"/>
  <c r="C34" i="8"/>
  <c r="I35" i="8"/>
  <c r="G35" i="8"/>
  <c r="E35" i="8"/>
  <c r="C35" i="8"/>
  <c r="I36" i="8"/>
  <c r="G36" i="8"/>
  <c r="E36" i="8"/>
  <c r="C36" i="8"/>
  <c r="I37" i="8"/>
  <c r="G37" i="8"/>
  <c r="E37" i="8"/>
  <c r="C37" i="8"/>
  <c r="I38" i="8"/>
  <c r="G38" i="8"/>
  <c r="E38" i="8"/>
  <c r="C38" i="8"/>
  <c r="I39" i="8"/>
  <c r="G39" i="8"/>
  <c r="E39" i="8"/>
  <c r="C39" i="8"/>
  <c r="I40" i="8"/>
  <c r="G40" i="8"/>
  <c r="E40" i="8"/>
  <c r="C40" i="8"/>
  <c r="I41" i="8"/>
  <c r="G41" i="8"/>
  <c r="E41" i="8"/>
  <c r="C41" i="8"/>
  <c r="I42" i="8"/>
  <c r="G42" i="8"/>
  <c r="E42" i="8"/>
  <c r="C42" i="8"/>
  <c r="I43" i="8"/>
  <c r="G43" i="8"/>
  <c r="E43" i="8"/>
  <c r="C43" i="8"/>
  <c r="I44" i="8"/>
  <c r="G44" i="8"/>
  <c r="E44" i="8"/>
  <c r="C44" i="8"/>
  <c r="I45" i="8"/>
  <c r="G45" i="8"/>
  <c r="E45" i="8"/>
  <c r="C45" i="8"/>
  <c r="I46" i="8"/>
  <c r="G46" i="8"/>
  <c r="E46" i="8"/>
  <c r="C46" i="8"/>
  <c r="I47" i="8"/>
  <c r="G47" i="8"/>
  <c r="E47" i="8"/>
  <c r="C47" i="8"/>
  <c r="I48" i="8"/>
  <c r="G48" i="8"/>
  <c r="E48" i="8"/>
  <c r="C48" i="8"/>
  <c r="I49" i="8"/>
  <c r="G49" i="8"/>
  <c r="E49" i="8"/>
  <c r="C49" i="8"/>
  <c r="I50" i="8"/>
  <c r="G50" i="8"/>
  <c r="E50" i="8"/>
  <c r="C50" i="8"/>
  <c r="I51" i="8"/>
  <c r="G51" i="8"/>
  <c r="E51" i="8"/>
  <c r="C51" i="8"/>
  <c r="I52" i="8"/>
  <c r="G52" i="8"/>
  <c r="E52" i="8"/>
  <c r="C52" i="8"/>
  <c r="I53" i="8"/>
  <c r="G53" i="8"/>
  <c r="E53" i="8"/>
  <c r="C53" i="8"/>
  <c r="A53" i="8"/>
  <c r="A52" i="8"/>
  <c r="A51" i="8"/>
  <c r="A50" i="8"/>
  <c r="A49" i="8" s="1"/>
  <c r="A48" i="8" s="1"/>
  <c r="A47" i="8" s="1"/>
  <c r="A46" i="8" s="1"/>
  <c r="A45" i="8" s="1"/>
  <c r="A44" i="8" s="1"/>
  <c r="A43" i="8" s="1"/>
  <c r="A42" i="8" s="1"/>
  <c r="A41" i="8" s="1"/>
  <c r="A40" i="8" s="1"/>
  <c r="A39" i="8" s="1"/>
  <c r="A38" i="8" s="1"/>
  <c r="A37" i="8" s="1"/>
  <c r="A36" i="8" s="1"/>
  <c r="A35" i="8" s="1"/>
  <c r="A34" i="8" s="1"/>
  <c r="A33" i="8" s="1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22" i="8" s="1"/>
  <c r="A21" i="8" s="1"/>
  <c r="A20" i="8" s="1"/>
  <c r="A19" i="8" s="1"/>
  <c r="A18" i="8" s="1"/>
  <c r="A17" i="8" s="1"/>
  <c r="A16" i="8" s="1"/>
  <c r="A15" i="8" s="1"/>
  <c r="A14" i="8" s="1"/>
  <c r="A13" i="8" s="1"/>
  <c r="A12" i="8" s="1"/>
  <c r="A11" i="8" s="1"/>
  <c r="A10" i="8" s="1"/>
  <c r="A9" i="8" s="1"/>
  <c r="A8" i="8" s="1"/>
  <c r="A7" i="8" s="1"/>
  <c r="I54" i="8"/>
  <c r="G54" i="8"/>
  <c r="E54" i="8"/>
  <c r="C54" i="8"/>
  <c r="I7" i="7"/>
  <c r="G7" i="7"/>
  <c r="E7" i="7"/>
  <c r="C7" i="7"/>
  <c r="I8" i="7"/>
  <c r="G8" i="7"/>
  <c r="E8" i="7"/>
  <c r="C8" i="7"/>
  <c r="I9" i="7"/>
  <c r="G9" i="7"/>
  <c r="E9" i="7"/>
  <c r="C9" i="7"/>
  <c r="I10" i="7"/>
  <c r="G10" i="7"/>
  <c r="E10" i="7"/>
  <c r="C10" i="7"/>
  <c r="I11" i="7"/>
  <c r="G11" i="7"/>
  <c r="E11" i="7"/>
  <c r="C11" i="7"/>
  <c r="I12" i="7"/>
  <c r="G12" i="7"/>
  <c r="E12" i="7"/>
  <c r="C12" i="7"/>
  <c r="I13" i="7"/>
  <c r="G13" i="7"/>
  <c r="E13" i="7"/>
  <c r="C13" i="7"/>
  <c r="A47" i="7"/>
  <c r="A46" i="7" s="1"/>
  <c r="A45" i="7" s="1"/>
  <c r="A44" i="7" s="1"/>
  <c r="A43" i="7" s="1"/>
  <c r="A42" i="7" s="1"/>
  <c r="A41" i="7"/>
  <c r="A40" i="7"/>
  <c r="A39" i="7" s="1"/>
  <c r="A38" i="7" s="1"/>
  <c r="A37" i="7" s="1"/>
  <c r="A36" i="7" s="1"/>
  <c r="A35" i="7" s="1"/>
  <c r="A34" i="7" s="1"/>
  <c r="A33" i="7" s="1"/>
  <c r="A32" i="7" s="1"/>
  <c r="A31" i="7" s="1"/>
  <c r="A30" i="7" s="1"/>
  <c r="A29" i="7" s="1"/>
  <c r="A28" i="7" s="1"/>
  <c r="A27" i="7" s="1"/>
  <c r="A26" i="7" s="1"/>
  <c r="A25" i="7" s="1"/>
  <c r="A24" i="7" s="1"/>
  <c r="A23" i="7" s="1"/>
  <c r="A22" i="7" s="1"/>
  <c r="A21" i="7" s="1"/>
  <c r="A20" i="7" s="1"/>
  <c r="A19" i="7" s="1"/>
  <c r="A18" i="7" s="1"/>
  <c r="A17" i="7" s="1"/>
  <c r="A16" i="7" s="1"/>
  <c r="A15" i="7" s="1"/>
  <c r="A14" i="7" s="1"/>
  <c r="A13" i="7" s="1"/>
  <c r="A12" i="7" s="1"/>
  <c r="A11" i="7" s="1"/>
  <c r="A10" i="7" s="1"/>
  <c r="A9" i="7" s="1"/>
  <c r="A8" i="7" s="1"/>
  <c r="A7" i="7" s="1"/>
  <c r="I14" i="7"/>
  <c r="G14" i="7"/>
  <c r="E14" i="7"/>
  <c r="C14" i="7"/>
  <c r="I15" i="7"/>
  <c r="G15" i="7"/>
  <c r="E15" i="7"/>
  <c r="C15" i="7"/>
  <c r="I16" i="7"/>
  <c r="G16" i="7"/>
  <c r="E16" i="7"/>
  <c r="C16" i="7"/>
  <c r="I17" i="7"/>
  <c r="G17" i="7"/>
  <c r="E17" i="7"/>
  <c r="C17" i="7"/>
  <c r="I18" i="7"/>
  <c r="G18" i="7"/>
  <c r="E18" i="7"/>
  <c r="C18" i="7"/>
  <c r="I19" i="7"/>
  <c r="G19" i="7"/>
  <c r="E19" i="7"/>
  <c r="C19" i="7"/>
  <c r="I20" i="7"/>
  <c r="G20" i="7"/>
  <c r="E20" i="7"/>
  <c r="C20" i="7"/>
  <c r="I21" i="7"/>
  <c r="G21" i="7"/>
  <c r="E21" i="7"/>
  <c r="C21" i="7"/>
  <c r="I22" i="7"/>
  <c r="G22" i="7"/>
  <c r="E22" i="7"/>
  <c r="C22" i="7"/>
  <c r="I23" i="7"/>
  <c r="G23" i="7"/>
  <c r="E23" i="7"/>
  <c r="C23" i="7"/>
  <c r="E24" i="7"/>
  <c r="I24" i="7"/>
  <c r="G24" i="7"/>
  <c r="C24" i="7"/>
  <c r="I25" i="7"/>
  <c r="G25" i="7"/>
  <c r="E25" i="7"/>
  <c r="C25" i="7"/>
  <c r="I26" i="7"/>
  <c r="G26" i="7"/>
  <c r="E26" i="7"/>
  <c r="C26" i="7"/>
  <c r="I27" i="7"/>
  <c r="G27" i="7"/>
  <c r="E27" i="7"/>
  <c r="C27" i="7"/>
  <c r="I28" i="7"/>
  <c r="G28" i="7"/>
  <c r="E28" i="7"/>
  <c r="C28" i="7"/>
  <c r="I29" i="7"/>
  <c r="G29" i="7"/>
  <c r="E29" i="7"/>
  <c r="C29" i="7"/>
  <c r="I30" i="7"/>
  <c r="G30" i="7"/>
  <c r="E30" i="7"/>
  <c r="C30" i="7"/>
  <c r="I31" i="7"/>
  <c r="G31" i="7"/>
  <c r="E31" i="7"/>
  <c r="C31" i="7"/>
  <c r="I32" i="7"/>
  <c r="G32" i="7"/>
  <c r="E32" i="7"/>
  <c r="C32" i="7"/>
  <c r="I33" i="7"/>
  <c r="G33" i="7"/>
  <c r="E33" i="7"/>
  <c r="C33" i="7"/>
  <c r="I34" i="7"/>
  <c r="G34" i="7"/>
  <c r="E34" i="7"/>
  <c r="C34" i="7"/>
  <c r="I35" i="7"/>
  <c r="G35" i="7"/>
  <c r="E35" i="7"/>
  <c r="C35" i="7"/>
  <c r="I36" i="7"/>
  <c r="G36" i="7"/>
  <c r="E36" i="7"/>
  <c r="C36" i="7"/>
  <c r="I37" i="7"/>
  <c r="G37" i="7"/>
  <c r="E37" i="7"/>
  <c r="C37" i="7"/>
  <c r="I38" i="7"/>
  <c r="G38" i="7"/>
  <c r="E38" i="7"/>
  <c r="C38" i="7"/>
  <c r="I39" i="7"/>
  <c r="G39" i="7"/>
  <c r="E39" i="7"/>
  <c r="C39" i="7"/>
  <c r="I40" i="7"/>
  <c r="G40" i="7"/>
  <c r="E40" i="7"/>
  <c r="C40" i="7"/>
  <c r="I41" i="7"/>
  <c r="G41" i="7"/>
  <c r="E41" i="7"/>
  <c r="C41" i="7"/>
  <c r="I42" i="7"/>
  <c r="G42" i="7"/>
  <c r="E42" i="7"/>
  <c r="C42" i="7"/>
  <c r="I43" i="7"/>
  <c r="G43" i="7"/>
  <c r="E43" i="7"/>
  <c r="C43" i="7"/>
  <c r="I44" i="7"/>
  <c r="G44" i="7"/>
  <c r="E44" i="7"/>
  <c r="C44" i="7"/>
  <c r="I45" i="7"/>
  <c r="G45" i="7"/>
  <c r="E45" i="7"/>
  <c r="C45" i="7"/>
  <c r="I46" i="7"/>
  <c r="G46" i="7"/>
  <c r="E46" i="7"/>
  <c r="C46" i="7"/>
  <c r="I47" i="7"/>
  <c r="G47" i="7"/>
  <c r="E47" i="7"/>
  <c r="C47" i="7"/>
  <c r="N7" i="1"/>
  <c r="L7" i="1"/>
  <c r="J7" i="1"/>
  <c r="H7" i="1"/>
  <c r="F7" i="1"/>
  <c r="D7" i="1"/>
  <c r="C48" i="7"/>
  <c r="G48" i="7"/>
  <c r="I48" i="7"/>
  <c r="E48" i="7"/>
  <c r="N8" i="1"/>
  <c r="L8" i="1"/>
  <c r="J8" i="1"/>
  <c r="H8" i="1"/>
  <c r="F8" i="1"/>
  <c r="D8" i="1"/>
  <c r="B58" i="1"/>
  <c r="B57" i="1" s="1"/>
  <c r="B56" i="1" s="1"/>
  <c r="B55" i="1" s="1"/>
  <c r="B54" i="1"/>
  <c r="B53" i="1"/>
  <c r="B52" i="1"/>
  <c r="B51" i="1"/>
  <c r="B50" i="1"/>
  <c r="B49" i="1" s="1"/>
  <c r="B48" i="1" s="1"/>
  <c r="B47" i="1" s="1"/>
  <c r="B46" i="1" s="1"/>
  <c r="B45" i="1" s="1"/>
  <c r="B44" i="1" s="1"/>
  <c r="B43" i="1" s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B28" i="1" s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57" i="3"/>
  <c r="B56" i="3"/>
  <c r="B55" i="3"/>
  <c r="B54" i="3"/>
  <c r="B53" i="3"/>
  <c r="B52" i="3" s="1"/>
  <c r="B51" i="3" s="1"/>
  <c r="B50" i="3" s="1"/>
  <c r="B49" i="3" s="1"/>
  <c r="B48" i="3" s="1"/>
  <c r="B47" i="3" s="1"/>
  <c r="B46" i="3" s="1"/>
  <c r="B45" i="3" s="1"/>
  <c r="B44" i="3" s="1"/>
  <c r="B43" i="3" s="1"/>
  <c r="B42" i="3" s="1"/>
  <c r="B41" i="3" s="1"/>
  <c r="B40" i="3" s="1"/>
  <c r="B39" i="3" s="1"/>
  <c r="B38" i="3" s="1"/>
  <c r="B37" i="3" s="1"/>
  <c r="B36" i="3" s="1"/>
  <c r="B35" i="3" s="1"/>
  <c r="B34" i="3" s="1"/>
  <c r="B33" i="3" s="1"/>
  <c r="B32" i="3" s="1"/>
  <c r="B31" i="3" s="1"/>
  <c r="B30" i="3" s="1"/>
  <c r="B29" i="3" s="1"/>
  <c r="B28" i="3" s="1"/>
  <c r="B27" i="3" s="1"/>
  <c r="B26" i="3" s="1"/>
  <c r="B25" i="3" s="1"/>
  <c r="B24" i="3" s="1"/>
  <c r="B23" i="3" s="1"/>
  <c r="B22" i="3" s="1"/>
  <c r="B21" i="3" s="1"/>
  <c r="B20" i="3" s="1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B9" i="3" s="1"/>
  <c r="B8" i="3" s="1"/>
  <c r="B7" i="3" s="1"/>
  <c r="N9" i="1"/>
  <c r="L9" i="1"/>
  <c r="J9" i="1"/>
  <c r="H9" i="1"/>
  <c r="F9" i="1"/>
  <c r="D9" i="1"/>
  <c r="N10" i="1"/>
  <c r="L10" i="1"/>
  <c r="J10" i="1"/>
  <c r="H10" i="1"/>
  <c r="F10" i="1"/>
  <c r="D10" i="1"/>
  <c r="N11" i="1"/>
  <c r="L11" i="1"/>
  <c r="J11" i="1"/>
  <c r="H11" i="1"/>
  <c r="F11" i="1"/>
  <c r="D11" i="1"/>
  <c r="N12" i="1"/>
  <c r="L12" i="1"/>
  <c r="J12" i="1"/>
  <c r="H12" i="1"/>
  <c r="F12" i="1"/>
  <c r="D12" i="1"/>
  <c r="N13" i="1"/>
  <c r="L13" i="1"/>
  <c r="J13" i="1"/>
  <c r="H13" i="1"/>
  <c r="F13" i="1"/>
  <c r="D13" i="1"/>
  <c r="L25" i="1"/>
  <c r="L24" i="1"/>
  <c r="L23" i="1"/>
  <c r="L22" i="1"/>
  <c r="L21" i="1"/>
  <c r="L20" i="1"/>
  <c r="L19" i="1"/>
  <c r="L18" i="1"/>
  <c r="L17" i="1"/>
  <c r="L16" i="1"/>
  <c r="L15" i="1"/>
  <c r="L14" i="1"/>
  <c r="N25" i="1"/>
  <c r="N24" i="1"/>
  <c r="N23" i="1"/>
  <c r="N22" i="1"/>
  <c r="N21" i="1"/>
  <c r="N20" i="1"/>
  <c r="N19" i="1"/>
  <c r="N18" i="1"/>
  <c r="N17" i="1"/>
  <c r="N16" i="1"/>
  <c r="N15" i="1"/>
  <c r="N14" i="1"/>
  <c r="J25" i="1"/>
  <c r="J24" i="1"/>
  <c r="J23" i="1"/>
  <c r="J22" i="1"/>
  <c r="J21" i="1"/>
  <c r="J20" i="1"/>
  <c r="J19" i="1"/>
  <c r="J18" i="1"/>
  <c r="J17" i="1"/>
  <c r="J16" i="1"/>
  <c r="J15" i="1"/>
  <c r="J14" i="1"/>
  <c r="H25" i="1"/>
  <c r="H24" i="1"/>
  <c r="H23" i="1"/>
  <c r="H22" i="1"/>
  <c r="H21" i="1"/>
  <c r="H20" i="1"/>
  <c r="H19" i="1"/>
  <c r="H18" i="1"/>
  <c r="H17" i="1"/>
  <c r="H16" i="1"/>
  <c r="H15" i="1"/>
  <c r="H14" i="1"/>
  <c r="F25" i="1"/>
  <c r="F24" i="1"/>
  <c r="F23" i="1"/>
  <c r="F22" i="1"/>
  <c r="F21" i="1"/>
  <c r="F20" i="1"/>
  <c r="F19" i="1"/>
  <c r="F18" i="1"/>
  <c r="F17" i="1"/>
  <c r="F16" i="1"/>
  <c r="F15" i="1"/>
  <c r="F14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<sst xmlns="http://schemas.openxmlformats.org/spreadsheetml/2006/main" count="336" uniqueCount="18">
  <si>
    <t>Long</t>
  </si>
  <si>
    <t>Medium</t>
  </si>
  <si>
    <t>Short</t>
  </si>
  <si>
    <t>Loan Rates</t>
  </si>
  <si>
    <t>Date</t>
  </si>
  <si>
    <t>AWP</t>
  </si>
  <si>
    <t xml:space="preserve">MG &amp; LDP Rate </t>
  </si>
  <si>
    <t xml:space="preserve">AWP </t>
  </si>
  <si>
    <t>*AWP - Adjusted World Price</t>
  </si>
  <si>
    <t>*MG - Market Gain</t>
  </si>
  <si>
    <r>
      <t>Rough Rice</t>
    </r>
    <r>
      <rPr>
        <b/>
        <sz val="12"/>
        <color indexed="8"/>
        <rFont val="Verdana"/>
        <family val="2"/>
      </rPr>
      <t> </t>
    </r>
  </si>
  <si>
    <r>
      <t>Rice</t>
    </r>
    <r>
      <rPr>
        <b/>
        <sz val="12"/>
        <color indexed="9"/>
        <rFont val="Verdana"/>
        <family val="2"/>
      </rPr>
      <t> </t>
    </r>
  </si>
  <si>
    <t>WMI</t>
  </si>
  <si>
    <t xml:space="preserve">WMI </t>
  </si>
  <si>
    <t>Medium/Short</t>
  </si>
  <si>
    <t>Kernels</t>
  </si>
  <si>
    <t>No Announcement</t>
  </si>
  <si>
    <r>
      <t>Rough Rice</t>
    </r>
    <r>
      <rPr>
        <b/>
        <sz val="12"/>
        <color indexed="8"/>
        <rFont val="Verdana"/>
        <family val="2"/>
      </rPr>
      <t xml:space="preserve"> ($/cwt)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</si>
</sst>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/dd/yy"/>
    <numFmt numFmtId="165" formatCode="[$-409]dd\-mmm\-yy;@"/>
    <numFmt numFmtId="166" formatCode="[$-409]d\-mmm\-yy;@"/>
    <numFmt numFmtId="167" formatCode="&quot;$&quot;#,##0.00"/>
  </numFmts>
  <fonts count="17" x14ac:knownFonts="1">
    <font>
      <sz val="10"/>
      <name val="Arial"/>
    </font>
    <font>
      <b/>
      <sz val="10"/>
      <color indexed="9"/>
      <name val="Verdan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2"/>
      <name val="Arial"/>
      <family val="2"/>
    </font>
    <font>
      <b/>
      <sz val="12"/>
      <color indexed="9"/>
      <name val="Verdana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64"/>
      </right>
      <top style="thin">
        <color indexed="30"/>
      </top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30"/>
      </right>
      <top/>
      <bottom style="medium">
        <color indexed="30"/>
      </bottom>
      <diagonal/>
    </border>
    <border>
      <left style="thin">
        <color indexed="64"/>
      </left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thin">
        <color indexed="64"/>
      </bottom>
      <diagonal/>
    </border>
    <border>
      <left/>
      <right style="medium">
        <color indexed="30"/>
      </right>
      <top style="medium">
        <color indexed="3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 style="thin">
        <color indexed="64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thin">
        <color indexed="64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 style="medium">
        <color indexed="30"/>
      </left>
      <right/>
      <top style="thin">
        <color indexed="30"/>
      </top>
      <bottom style="medium">
        <color indexed="30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thin">
        <color indexed="30"/>
      </top>
      <bottom style="medium">
        <color indexed="30"/>
      </bottom>
      <diagonal/>
    </border>
    <border>
      <left/>
      <right style="thin">
        <color indexed="64"/>
      </right>
      <top/>
      <bottom style="thin">
        <color indexed="30"/>
      </bottom>
      <diagonal/>
    </border>
    <border>
      <left/>
      <right style="thin">
        <color indexed="64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medium">
        <color indexed="3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2" fontId="3" fillId="2" borderId="1" xfId="0" applyNumberFormat="1" applyFont="1" applyFill="1" applyBorder="1" applyAlignment="1">
      <alignment wrapText="1"/>
    </xf>
    <xf numFmtId="2" fontId="7" fillId="2" borderId="2" xfId="0" applyNumberFormat="1" applyFont="1" applyFill="1" applyBorder="1" applyAlignment="1">
      <alignment horizontal="right" wrapText="1"/>
    </xf>
    <xf numFmtId="2" fontId="0" fillId="0" borderId="0" xfId="0" applyNumberFormat="1"/>
    <xf numFmtId="2" fontId="3" fillId="2" borderId="3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right"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2" fontId="3" fillId="2" borderId="6" xfId="0" applyNumberFormat="1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165" fontId="7" fillId="0" borderId="2" xfId="0" applyNumberFormat="1" applyFont="1" applyBorder="1" applyAlignment="1">
      <alignment horizontal="left" wrapText="1"/>
    </xf>
    <xf numFmtId="166" fontId="0" fillId="0" borderId="0" xfId="0" applyNumberFormat="1"/>
    <xf numFmtId="0" fontId="11" fillId="0" borderId="0" xfId="0" applyFont="1"/>
    <xf numFmtId="166" fontId="11" fillId="0" borderId="0" xfId="0" applyNumberFormat="1" applyFont="1"/>
    <xf numFmtId="2" fontId="11" fillId="0" borderId="0" xfId="0" applyNumberFormat="1" applyFont="1"/>
    <xf numFmtId="164" fontId="7" fillId="0" borderId="2" xfId="0" applyNumberFormat="1" applyFont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14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165" fontId="7" fillId="0" borderId="8" xfId="0" applyNumberFormat="1" applyFont="1" applyBorder="1" applyAlignment="1">
      <alignment horizontal="left" wrapText="1"/>
    </xf>
    <xf numFmtId="2" fontId="7" fillId="2" borderId="9" xfId="0" applyNumberFormat="1" applyFont="1" applyFill="1" applyBorder="1" applyAlignment="1">
      <alignment horizontal="right" wrapText="1"/>
    </xf>
    <xf numFmtId="2" fontId="7" fillId="3" borderId="9" xfId="0" applyNumberFormat="1" applyFont="1" applyFill="1" applyBorder="1" applyAlignment="1">
      <alignment horizontal="right" wrapText="1"/>
    </xf>
    <xf numFmtId="0" fontId="3" fillId="5" borderId="10" xfId="0" applyFont="1" applyFill="1" applyBorder="1" applyAlignment="1">
      <alignment wrapText="1"/>
    </xf>
    <xf numFmtId="15" fontId="0" fillId="0" borderId="0" xfId="0" applyNumberFormat="1"/>
    <xf numFmtId="0" fontId="0" fillId="2" borderId="11" xfId="0" applyFill="1" applyBorder="1" applyAlignment="1">
      <alignment wrapText="1"/>
    </xf>
    <xf numFmtId="0" fontId="16" fillId="5" borderId="10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5" fillId="7" borderId="2" xfId="0" applyFont="1" applyFill="1" applyBorder="1" applyAlignment="1">
      <alignment wrapText="1"/>
    </xf>
    <xf numFmtId="2" fontId="7" fillId="0" borderId="0" xfId="0" applyNumberFormat="1" applyFont="1"/>
    <xf numFmtId="2" fontId="7" fillId="0" borderId="2" xfId="0" applyNumberFormat="1" applyFont="1" applyBorder="1"/>
    <xf numFmtId="2" fontId="7" fillId="3" borderId="12" xfId="0" applyNumberFormat="1" applyFont="1" applyFill="1" applyBorder="1" applyAlignment="1">
      <alignment horizontal="right" wrapText="1"/>
    </xf>
    <xf numFmtId="2" fontId="7" fillId="0" borderId="13" xfId="0" applyNumberFormat="1" applyFont="1" applyBorder="1"/>
    <xf numFmtId="165" fontId="7" fillId="0" borderId="14" xfId="0" applyNumberFormat="1" applyFont="1" applyBorder="1" applyAlignment="1">
      <alignment horizontal="left" wrapText="1"/>
    </xf>
    <xf numFmtId="165" fontId="7" fillId="0" borderId="12" xfId="0" applyNumberFormat="1" applyFont="1" applyBorder="1" applyAlignment="1">
      <alignment horizontal="left" wrapText="1"/>
    </xf>
    <xf numFmtId="2" fontId="7" fillId="2" borderId="12" xfId="0" applyNumberFormat="1" applyFont="1" applyFill="1" applyBorder="1" applyAlignment="1">
      <alignment horizontal="right" wrapText="1"/>
    </xf>
    <xf numFmtId="1" fontId="6" fillId="2" borderId="17" xfId="0" applyNumberFormat="1" applyFont="1" applyFill="1" applyBorder="1" applyAlignment="1">
      <alignment horizontal="center" wrapText="1"/>
    </xf>
    <xf numFmtId="1" fontId="6" fillId="2" borderId="18" xfId="0" applyNumberFormat="1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9" fillId="6" borderId="24" xfId="0" applyFont="1" applyFill="1" applyBorder="1" applyAlignment="1">
      <alignment horizontal="center" wrapText="1"/>
    </xf>
    <xf numFmtId="0" fontId="14" fillId="7" borderId="25" xfId="0" applyFont="1" applyFill="1" applyBorder="1" applyAlignment="1">
      <alignment horizontal="center" wrapText="1"/>
    </xf>
    <xf numFmtId="0" fontId="14" fillId="7" borderId="13" xfId="0" applyFont="1" applyFill="1" applyBorder="1" applyAlignment="1">
      <alignment horizontal="center" wrapText="1"/>
    </xf>
    <xf numFmtId="0" fontId="14" fillId="7" borderId="14" xfId="0" applyFont="1" applyFill="1" applyBorder="1" applyAlignment="1">
      <alignment horizontal="center" wrapText="1"/>
    </xf>
    <xf numFmtId="167" fontId="4" fillId="5" borderId="15" xfId="0" applyNumberFormat="1" applyFont="1" applyFill="1" applyBorder="1" applyAlignment="1">
      <alignment horizontal="center" wrapText="1"/>
    </xf>
    <xf numFmtId="167" fontId="4" fillId="5" borderId="16" xfId="0" applyNumberFormat="1" applyFont="1" applyFill="1" applyBorder="1" applyAlignment="1">
      <alignment horizontal="center" wrapText="1"/>
    </xf>
    <xf numFmtId="167" fontId="5" fillId="5" borderId="15" xfId="0" applyNumberFormat="1" applyFont="1" applyFill="1" applyBorder="1" applyAlignment="1">
      <alignment horizontal="center" wrapText="1"/>
    </xf>
    <xf numFmtId="167" fontId="5" fillId="5" borderId="16" xfId="0" applyNumberFormat="1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67" fontId="5" fillId="5" borderId="26" xfId="0" applyNumberFormat="1" applyFont="1" applyFill="1" applyBorder="1" applyAlignment="1">
      <alignment horizontal="center" wrapText="1"/>
    </xf>
    <xf numFmtId="1" fontId="6" fillId="2" borderId="27" xfId="0" applyNumberFormat="1" applyFont="1" applyFill="1" applyBorder="1" applyAlignment="1">
      <alignment horizontal="center" wrapText="1"/>
    </xf>
    <xf numFmtId="2" fontId="7" fillId="2" borderId="25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" fontId="6" fillId="2" borderId="28" xfId="0" applyNumberFormat="1" applyFont="1" applyFill="1" applyBorder="1" applyAlignment="1">
      <alignment horizontal="center" wrapText="1"/>
    </xf>
    <xf numFmtId="1" fontId="6" fillId="2" borderId="29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2" fontId="2" fillId="2" borderId="32" xfId="0" applyNumberFormat="1" applyFont="1" applyFill="1" applyBorder="1" applyAlignment="1">
      <alignment horizontal="center" wrapText="1"/>
    </xf>
    <xf numFmtId="2" fontId="2" fillId="2" borderId="33" xfId="0" applyNumberFormat="1" applyFont="1" applyFill="1" applyBorder="1" applyAlignment="1">
      <alignment horizontal="center" wrapText="1"/>
    </xf>
    <xf numFmtId="2" fontId="2" fillId="2" borderId="34" xfId="0" applyNumberFormat="1" applyFont="1" applyFill="1" applyBorder="1" applyAlignment="1">
      <alignment horizontal="center" wrapText="1"/>
    </xf>
    <xf numFmtId="167" fontId="4" fillId="5" borderId="35" xfId="0" applyNumberFormat="1" applyFont="1" applyFill="1" applyBorder="1" applyAlignment="1">
      <alignment horizontal="center" wrapText="1"/>
    </xf>
    <xf numFmtId="167" fontId="4" fillId="5" borderId="36" xfId="0" applyNumberFormat="1" applyFont="1" applyFill="1" applyBorder="1" applyAlignment="1">
      <alignment horizontal="center" wrapText="1"/>
    </xf>
    <xf numFmtId="167" fontId="5" fillId="5" borderId="35" xfId="0" applyNumberFormat="1" applyFont="1" applyFill="1" applyBorder="1" applyAlignment="1">
      <alignment horizontal="center" wrapText="1"/>
    </xf>
    <xf numFmtId="167" fontId="5" fillId="5" borderId="36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2" fontId="2" fillId="2" borderId="37" xfId="0" applyNumberFormat="1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167" fontId="5" fillId="5" borderId="39" xfId="0" applyNumberFormat="1" applyFont="1" applyFill="1" applyBorder="1" applyAlignment="1">
      <alignment horizontal="center" wrapText="1"/>
    </xf>
    <xf numFmtId="1" fontId="6" fillId="2" borderId="40" xfId="0" applyNumberFormat="1" applyFont="1" applyFill="1" applyBorder="1" applyAlignment="1">
      <alignment horizontal="center" wrapText="1"/>
    </xf>
    <xf numFmtId="2" fontId="5" fillId="5" borderId="35" xfId="0" applyNumberFormat="1" applyFont="1" applyFill="1" applyBorder="1" applyAlignment="1">
      <alignment horizontal="center" wrapText="1"/>
    </xf>
    <xf numFmtId="2" fontId="5" fillId="5" borderId="39" xfId="0" applyNumberFormat="1" applyFont="1" applyFill="1" applyBorder="1" applyAlignment="1">
      <alignment horizontal="center" wrapText="1"/>
    </xf>
    <xf numFmtId="2" fontId="4" fillId="5" borderId="35" xfId="0" applyNumberFormat="1" applyFont="1" applyFill="1" applyBorder="1" applyAlignment="1">
      <alignment horizontal="center" wrapText="1"/>
    </xf>
    <xf numFmtId="2" fontId="4" fillId="5" borderId="36" xfId="0" applyNumberFormat="1" applyFont="1" applyFill="1" applyBorder="1" applyAlignment="1">
      <alignment horizontal="center" wrapText="1"/>
    </xf>
    <xf numFmtId="2" fontId="5" fillId="5" borderId="36" xfId="0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8" fillId="0" borderId="0" xfId="1" applyAlignment="1" applyProtection="1">
      <alignment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31B10003-8D91-4BA7-AE51-4D5BCE8C41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9F0AA402-496D-4B5E-9AA7-7906A0D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C9E827BB-C646-45FE-ABB1-B3EEBF60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BC791D41-0098-4639-B7E7-D399D121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8" name="Picture 1" descr="shim">
          <a:extLst>
            <a:ext uri="{FF2B5EF4-FFF2-40B4-BE49-F238E27FC236}">
              <a16:creationId xmlns:a16="http://schemas.microsoft.com/office/drawing/2014/main" id="{59C132ED-9A48-CB13-8448-03B19546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2269" name="Picture 2" descr="shim">
          <a:extLst>
            <a:ext uri="{FF2B5EF4-FFF2-40B4-BE49-F238E27FC236}">
              <a16:creationId xmlns:a16="http://schemas.microsoft.com/office/drawing/2014/main" id="{8A34E580-8F0F-0963-FDC7-DCB979F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2270" name="Picture 4" descr="shim">
          <a:extLst>
            <a:ext uri="{FF2B5EF4-FFF2-40B4-BE49-F238E27FC236}">
              <a16:creationId xmlns:a16="http://schemas.microsoft.com/office/drawing/2014/main" id="{7459CAFA-834C-14B9-C1DC-C64A52FF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49" name="Picture 1" descr="shim">
          <a:extLst>
            <a:ext uri="{FF2B5EF4-FFF2-40B4-BE49-F238E27FC236}">
              <a16:creationId xmlns:a16="http://schemas.microsoft.com/office/drawing/2014/main" id="{92091AB5-9F0A-9214-62EC-4478C81E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6350" name="Picture 2" descr="shim">
          <a:extLst>
            <a:ext uri="{FF2B5EF4-FFF2-40B4-BE49-F238E27FC236}">
              <a16:creationId xmlns:a16="http://schemas.microsoft.com/office/drawing/2014/main" id="{23E558CE-CE8D-C27E-8F9A-1DD7D0C7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754380</xdr:colOff>
      <xdr:row>0</xdr:row>
      <xdr:rowOff>7620</xdr:rowOff>
    </xdr:to>
    <xdr:pic>
      <xdr:nvPicPr>
        <xdr:cNvPr id="66351" name="Picture 3" descr="shim">
          <a:extLst>
            <a:ext uri="{FF2B5EF4-FFF2-40B4-BE49-F238E27FC236}">
              <a16:creationId xmlns:a16="http://schemas.microsoft.com/office/drawing/2014/main" id="{D3685E64-36E6-E84B-4E33-41B13BF5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144018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6352" name="Picture 4" descr="shim">
          <a:extLst>
            <a:ext uri="{FF2B5EF4-FFF2-40B4-BE49-F238E27FC236}">
              <a16:creationId xmlns:a16="http://schemas.microsoft.com/office/drawing/2014/main" id="{C87120DA-00C8-2175-15A7-450EB24F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5" name="Picture 1" descr="shim">
          <a:extLst>
            <a:ext uri="{FF2B5EF4-FFF2-40B4-BE49-F238E27FC236}">
              <a16:creationId xmlns:a16="http://schemas.microsoft.com/office/drawing/2014/main" id="{5DDAD8A3-A80B-5624-13DB-9C854E3C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8026" name="Picture 2" descr="shim">
          <a:extLst>
            <a:ext uri="{FF2B5EF4-FFF2-40B4-BE49-F238E27FC236}">
              <a16:creationId xmlns:a16="http://schemas.microsoft.com/office/drawing/2014/main" id="{B498B8EB-5B85-4E16-3903-9DEC17DE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8027" name="Picture 3" descr="shim">
          <a:extLst>
            <a:ext uri="{FF2B5EF4-FFF2-40B4-BE49-F238E27FC236}">
              <a16:creationId xmlns:a16="http://schemas.microsoft.com/office/drawing/2014/main" id="{4960ACC1-7044-0603-3166-45B72100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8028" name="Picture 4" descr="shim">
          <a:extLst>
            <a:ext uri="{FF2B5EF4-FFF2-40B4-BE49-F238E27FC236}">
              <a16:creationId xmlns:a16="http://schemas.microsoft.com/office/drawing/2014/main" id="{CC79D623-71B7-98B3-38A6-E82F793C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7" name="Picture 1" descr="shim">
          <a:extLst>
            <a:ext uri="{FF2B5EF4-FFF2-40B4-BE49-F238E27FC236}">
              <a16:creationId xmlns:a16="http://schemas.microsoft.com/office/drawing/2014/main" id="{F688C153-F12F-C1DD-301C-EE87586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70158" name="Picture 2" descr="shim">
          <a:extLst>
            <a:ext uri="{FF2B5EF4-FFF2-40B4-BE49-F238E27FC236}">
              <a16:creationId xmlns:a16="http://schemas.microsoft.com/office/drawing/2014/main" id="{5FC2C0D8-C07B-839C-B0A4-7BC93AEB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70159" name="Picture 3" descr="shim">
          <a:extLst>
            <a:ext uri="{FF2B5EF4-FFF2-40B4-BE49-F238E27FC236}">
              <a16:creationId xmlns:a16="http://schemas.microsoft.com/office/drawing/2014/main" id="{4349E3C0-1E65-5642-CC60-AF92A8A7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0160" name="Picture 4" descr="shim">
          <a:extLst>
            <a:ext uri="{FF2B5EF4-FFF2-40B4-BE49-F238E27FC236}">
              <a16:creationId xmlns:a16="http://schemas.microsoft.com/office/drawing/2014/main" id="{A97ABB9F-11C2-79FB-6F3F-C5DC2A42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5" name="Picture 1" descr="shim">
          <a:extLst>
            <a:ext uri="{FF2B5EF4-FFF2-40B4-BE49-F238E27FC236}">
              <a16:creationId xmlns:a16="http://schemas.microsoft.com/office/drawing/2014/main" id="{12835CF0-BE08-3670-BB8D-C927118C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81986" name="Picture 2" descr="shim">
          <a:extLst>
            <a:ext uri="{FF2B5EF4-FFF2-40B4-BE49-F238E27FC236}">
              <a16:creationId xmlns:a16="http://schemas.microsoft.com/office/drawing/2014/main" id="{86F58DF7-E8C0-11EB-E2B3-004C5729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708660</xdr:colOff>
      <xdr:row>0</xdr:row>
      <xdr:rowOff>7620</xdr:rowOff>
    </xdr:to>
    <xdr:pic>
      <xdr:nvPicPr>
        <xdr:cNvPr id="81987" name="Picture 3" descr="shim">
          <a:extLst>
            <a:ext uri="{FF2B5EF4-FFF2-40B4-BE49-F238E27FC236}">
              <a16:creationId xmlns:a16="http://schemas.microsoft.com/office/drawing/2014/main" id="{21826008-FDCD-B83F-6F4F-300419A9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7086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81988" name="Picture 4" descr="shim">
          <a:extLst>
            <a:ext uri="{FF2B5EF4-FFF2-40B4-BE49-F238E27FC236}">
              <a16:creationId xmlns:a16="http://schemas.microsoft.com/office/drawing/2014/main" id="{2FAAB6FA-615B-29A3-5C97-4A4D44B1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7" name="Picture 1" descr="shim">
          <a:extLst>
            <a:ext uri="{FF2B5EF4-FFF2-40B4-BE49-F238E27FC236}">
              <a16:creationId xmlns:a16="http://schemas.microsoft.com/office/drawing/2014/main" id="{97734DCE-DF57-B76D-71FE-273CEE9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8218" name="Picture 2" descr="shim">
          <a:extLst>
            <a:ext uri="{FF2B5EF4-FFF2-40B4-BE49-F238E27FC236}">
              <a16:creationId xmlns:a16="http://schemas.microsoft.com/office/drawing/2014/main" id="{6E4DA31B-3CD1-5C25-52A4-D0514C88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8219" name="Picture 3" descr="shim">
          <a:extLst>
            <a:ext uri="{FF2B5EF4-FFF2-40B4-BE49-F238E27FC236}">
              <a16:creationId xmlns:a16="http://schemas.microsoft.com/office/drawing/2014/main" id="{4326D396-38CF-3061-EE93-E9124ADE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8220" name="Picture 4" descr="shim">
          <a:extLst>
            <a:ext uri="{FF2B5EF4-FFF2-40B4-BE49-F238E27FC236}">
              <a16:creationId xmlns:a16="http://schemas.microsoft.com/office/drawing/2014/main" id="{9E533008-3136-1F08-65DB-04FB4A8E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3" name="Picture 1" descr="shim">
          <a:extLst>
            <a:ext uri="{FF2B5EF4-FFF2-40B4-BE49-F238E27FC236}">
              <a16:creationId xmlns:a16="http://schemas.microsoft.com/office/drawing/2014/main" id="{3085A6B0-42BD-E804-A90C-3DAEE88A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4394" name="Picture 2" descr="shim">
          <a:extLst>
            <a:ext uri="{FF2B5EF4-FFF2-40B4-BE49-F238E27FC236}">
              <a16:creationId xmlns:a16="http://schemas.microsoft.com/office/drawing/2014/main" id="{CB81E418-2203-D824-0E0D-F51A3497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64395" name="Picture 3" descr="shim">
          <a:extLst>
            <a:ext uri="{FF2B5EF4-FFF2-40B4-BE49-F238E27FC236}">
              <a16:creationId xmlns:a16="http://schemas.microsoft.com/office/drawing/2014/main" id="{8A0291A7-4DDD-C599-E84E-734DD192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4396" name="Picture 4" descr="shim">
          <a:extLst>
            <a:ext uri="{FF2B5EF4-FFF2-40B4-BE49-F238E27FC236}">
              <a16:creationId xmlns:a16="http://schemas.microsoft.com/office/drawing/2014/main" id="{D5BA1B2A-6335-7697-4A33-61FDBFE2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6" name="Picture 1" descr="shim">
          <a:extLst>
            <a:ext uri="{FF2B5EF4-FFF2-40B4-BE49-F238E27FC236}">
              <a16:creationId xmlns:a16="http://schemas.microsoft.com/office/drawing/2014/main" id="{FAFD916C-01AB-66E2-8EE9-BD77AF84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3107" name="Picture 2" descr="shim">
          <a:extLst>
            <a:ext uri="{FF2B5EF4-FFF2-40B4-BE49-F238E27FC236}">
              <a16:creationId xmlns:a16="http://schemas.microsoft.com/office/drawing/2014/main" id="{C69C57C5-ACF7-26F9-27FD-25C781E7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0</xdr:colOff>
      <xdr:row>0</xdr:row>
      <xdr:rowOff>7620</xdr:rowOff>
    </xdr:to>
    <xdr:pic>
      <xdr:nvPicPr>
        <xdr:cNvPr id="73108" name="Picture 3" descr="shim">
          <a:extLst>
            <a:ext uri="{FF2B5EF4-FFF2-40B4-BE49-F238E27FC236}">
              <a16:creationId xmlns:a16="http://schemas.microsoft.com/office/drawing/2014/main" id="{40F0BB53-FD0C-FF1B-04F9-F7C87E8A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3109" name="Picture 4" descr="shim">
          <a:extLst>
            <a:ext uri="{FF2B5EF4-FFF2-40B4-BE49-F238E27FC236}">
              <a16:creationId xmlns:a16="http://schemas.microsoft.com/office/drawing/2014/main" id="{0114D28A-2E64-96D8-426C-8BD39F9E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137160</xdr:colOff>
      <xdr:row>100</xdr:row>
      <xdr:rowOff>7620</xdr:rowOff>
    </xdr:to>
    <xdr:pic>
      <xdr:nvPicPr>
        <xdr:cNvPr id="73110" name="Picture 5" descr="shim">
          <a:extLst>
            <a:ext uri="{FF2B5EF4-FFF2-40B4-BE49-F238E27FC236}">
              <a16:creationId xmlns:a16="http://schemas.microsoft.com/office/drawing/2014/main" id="{F9554298-C354-5A2C-A999-48951F47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06654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0" name="Picture 1" descr="shim">
          <a:extLst>
            <a:ext uri="{FF2B5EF4-FFF2-40B4-BE49-F238E27FC236}">
              <a16:creationId xmlns:a16="http://schemas.microsoft.com/office/drawing/2014/main" id="{30FBF15C-FD92-A19C-5198-5797181E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4131" name="Picture 2" descr="shim">
          <a:extLst>
            <a:ext uri="{FF2B5EF4-FFF2-40B4-BE49-F238E27FC236}">
              <a16:creationId xmlns:a16="http://schemas.microsoft.com/office/drawing/2014/main" id="{419DF03F-BB24-3E6D-642E-170F5F92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4132" name="Picture 3" descr="shim">
          <a:extLst>
            <a:ext uri="{FF2B5EF4-FFF2-40B4-BE49-F238E27FC236}">
              <a16:creationId xmlns:a16="http://schemas.microsoft.com/office/drawing/2014/main" id="{A23BD207-3890-FEF7-B548-B225E091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4133" name="Picture 4" descr="shim">
          <a:extLst>
            <a:ext uri="{FF2B5EF4-FFF2-40B4-BE49-F238E27FC236}">
              <a16:creationId xmlns:a16="http://schemas.microsoft.com/office/drawing/2014/main" id="{3C840514-1CDA-25BA-8E4E-A844820C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137160</xdr:colOff>
      <xdr:row>111</xdr:row>
      <xdr:rowOff>7620</xdr:rowOff>
    </xdr:to>
    <xdr:pic>
      <xdr:nvPicPr>
        <xdr:cNvPr id="74134" name="Picture 5" descr="shim">
          <a:extLst>
            <a:ext uri="{FF2B5EF4-FFF2-40B4-BE49-F238E27FC236}">
              <a16:creationId xmlns:a16="http://schemas.microsoft.com/office/drawing/2014/main" id="{29EF6A2E-7923-B83D-9553-E176CD25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28088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4" name="Picture 1" descr="shim">
          <a:extLst>
            <a:ext uri="{FF2B5EF4-FFF2-40B4-BE49-F238E27FC236}">
              <a16:creationId xmlns:a16="http://schemas.microsoft.com/office/drawing/2014/main" id="{345F7E0D-939C-BBD9-F840-89EE48F2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75155" name="Picture 2" descr="shim">
          <a:extLst>
            <a:ext uri="{FF2B5EF4-FFF2-40B4-BE49-F238E27FC236}">
              <a16:creationId xmlns:a16="http://schemas.microsoft.com/office/drawing/2014/main" id="{491E5D49-FB72-5611-F9D7-E7D45A33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0</xdr:colOff>
      <xdr:row>0</xdr:row>
      <xdr:rowOff>7620</xdr:rowOff>
    </xdr:to>
    <xdr:pic>
      <xdr:nvPicPr>
        <xdr:cNvPr id="75156" name="Picture 3" descr="shim">
          <a:extLst>
            <a:ext uri="{FF2B5EF4-FFF2-40B4-BE49-F238E27FC236}">
              <a16:creationId xmlns:a16="http://schemas.microsoft.com/office/drawing/2014/main" id="{73B6F28C-EA5C-36D0-E2E2-5B0E2355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0"/>
          <a:ext cx="228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129540</xdr:rowOff>
    </xdr:to>
    <xdr:pic>
      <xdr:nvPicPr>
        <xdr:cNvPr id="75157" name="Picture 4" descr="shim">
          <a:extLst>
            <a:ext uri="{FF2B5EF4-FFF2-40B4-BE49-F238E27FC236}">
              <a16:creationId xmlns:a16="http://schemas.microsoft.com/office/drawing/2014/main" id="{1C56E76A-FA24-DDB0-A0B8-C004D48D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137160</xdr:colOff>
      <xdr:row>110</xdr:row>
      <xdr:rowOff>7620</xdr:rowOff>
    </xdr:to>
    <xdr:pic>
      <xdr:nvPicPr>
        <xdr:cNvPr id="75158" name="Picture 5" descr="shim">
          <a:extLst>
            <a:ext uri="{FF2B5EF4-FFF2-40B4-BE49-F238E27FC236}">
              <a16:creationId xmlns:a16="http://schemas.microsoft.com/office/drawing/2014/main" id="{F7E9461A-E19D-E68E-24DD-66C12223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1513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CE4EC985-6E07-49D6-ACC1-AD31D20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A0F51169-9E2D-4A02-92B8-5A2BF94F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D63AA7FC-A685-49BA-8BB4-D0941DB7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0955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</xdr:colOff>
      <xdr:row>0</xdr:row>
      <xdr:rowOff>7620</xdr:rowOff>
    </xdr:to>
    <xdr:pic>
      <xdr:nvPicPr>
        <xdr:cNvPr id="76178" name="Picture 1" descr="shim">
          <a:extLst>
            <a:ext uri="{FF2B5EF4-FFF2-40B4-BE49-F238E27FC236}">
              <a16:creationId xmlns:a16="http://schemas.microsoft.com/office/drawing/2014/main" id="{1ECE3385-801D-6410-D2EE-0585AA9A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137160</xdr:colOff>
      <xdr:row>1</xdr:row>
      <xdr:rowOff>129540</xdr:rowOff>
    </xdr:to>
    <xdr:pic>
      <xdr:nvPicPr>
        <xdr:cNvPr id="76179" name="Picture 2" descr="shim">
          <a:extLst>
            <a:ext uri="{FF2B5EF4-FFF2-40B4-BE49-F238E27FC236}">
              <a16:creationId xmlns:a16="http://schemas.microsoft.com/office/drawing/2014/main" id="{711ACD09-28B6-DD16-55E9-F07300C4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371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129540</xdr:rowOff>
    </xdr:to>
    <xdr:pic>
      <xdr:nvPicPr>
        <xdr:cNvPr id="76180" name="Picture 3" descr="shim">
          <a:extLst>
            <a:ext uri="{FF2B5EF4-FFF2-40B4-BE49-F238E27FC236}">
              <a16:creationId xmlns:a16="http://schemas.microsoft.com/office/drawing/2014/main" id="{9F1F9F74-8BDE-E80A-5C27-2DD2CD59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16764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137160</xdr:colOff>
      <xdr:row>2</xdr:row>
      <xdr:rowOff>7620</xdr:rowOff>
    </xdr:to>
    <xdr:pic>
      <xdr:nvPicPr>
        <xdr:cNvPr id="76181" name="Picture 4" descr="shim">
          <a:extLst>
            <a:ext uri="{FF2B5EF4-FFF2-40B4-BE49-F238E27FC236}">
              <a16:creationId xmlns:a16="http://schemas.microsoft.com/office/drawing/2014/main" id="{BAB7EE4E-69B8-6B7F-A5D5-C06D053E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137160</xdr:colOff>
      <xdr:row>60</xdr:row>
      <xdr:rowOff>7620</xdr:rowOff>
    </xdr:to>
    <xdr:pic>
      <xdr:nvPicPr>
        <xdr:cNvPr id="76182" name="Picture 5" descr="shim">
          <a:extLst>
            <a:ext uri="{FF2B5EF4-FFF2-40B4-BE49-F238E27FC236}">
              <a16:creationId xmlns:a16="http://schemas.microsoft.com/office/drawing/2014/main" id="{0BA02430-99D1-C726-6F27-7799F0B0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0740"/>
          <a:ext cx="1371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7620</xdr:rowOff>
    </xdr:to>
    <xdr:sp macro="" textlink="">
      <xdr:nvSpPr>
        <xdr:cNvPr id="77202" name="AutoShape 1" descr="shim">
          <a:extLst>
            <a:ext uri="{FF2B5EF4-FFF2-40B4-BE49-F238E27FC236}">
              <a16:creationId xmlns:a16="http://schemas.microsoft.com/office/drawing/2014/main" id="{551936A6-BBFA-C452-3186-398B139E58E4}"/>
            </a:ext>
          </a:extLst>
        </xdr:cNvPr>
        <xdr:cNvSpPr>
          <a:spLocks noChangeAspect="1" noChangeArrowheads="1"/>
        </xdr:cNvSpPr>
      </xdr:nvSpPr>
      <xdr:spPr bwMode="auto">
        <a:xfrm>
          <a:off x="0" y="16764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198120</xdr:colOff>
      <xdr:row>2</xdr:row>
      <xdr:rowOff>129540</xdr:rowOff>
    </xdr:to>
    <xdr:sp macro="" textlink="">
      <xdr:nvSpPr>
        <xdr:cNvPr id="77203" name="AutoShape 2" descr="shim">
          <a:extLst>
            <a:ext uri="{FF2B5EF4-FFF2-40B4-BE49-F238E27FC236}">
              <a16:creationId xmlns:a16="http://schemas.microsoft.com/office/drawing/2014/main" id="{C9209CAC-292C-14EE-CE4C-0C4024B6F7DC}"/>
            </a:ext>
          </a:extLst>
        </xdr:cNvPr>
        <xdr:cNvSpPr>
          <a:spLocks noChangeAspect="1" noChangeArrowheads="1"/>
        </xdr:cNvSpPr>
      </xdr:nvSpPr>
      <xdr:spPr bwMode="auto">
        <a:xfrm>
          <a:off x="0" y="33528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182880</xdr:colOff>
      <xdr:row>2</xdr:row>
      <xdr:rowOff>129540</xdr:rowOff>
    </xdr:to>
    <xdr:sp macro="" textlink="">
      <xdr:nvSpPr>
        <xdr:cNvPr id="77204" name="AutoShape 3" descr="shim">
          <a:extLst>
            <a:ext uri="{FF2B5EF4-FFF2-40B4-BE49-F238E27FC236}">
              <a16:creationId xmlns:a16="http://schemas.microsoft.com/office/drawing/2014/main" id="{38394543-517F-13B7-4829-861313247EE5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35280"/>
          <a:ext cx="1828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198120</xdr:colOff>
      <xdr:row>3</xdr:row>
      <xdr:rowOff>7620</xdr:rowOff>
    </xdr:to>
    <xdr:sp macro="" textlink="">
      <xdr:nvSpPr>
        <xdr:cNvPr id="77205" name="AutoShape 4" descr="shim">
          <a:extLst>
            <a:ext uri="{FF2B5EF4-FFF2-40B4-BE49-F238E27FC236}">
              <a16:creationId xmlns:a16="http://schemas.microsoft.com/office/drawing/2014/main" id="{4061DE09-0985-ECBE-3243-0F087FD82B2D}"/>
            </a:ext>
          </a:extLst>
        </xdr:cNvPr>
        <xdr:cNvSpPr>
          <a:spLocks noChangeAspect="1" noChangeArrowheads="1"/>
        </xdr:cNvSpPr>
      </xdr:nvSpPr>
      <xdr:spPr bwMode="auto">
        <a:xfrm>
          <a:off x="0" y="52578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198120</xdr:colOff>
      <xdr:row>66</xdr:row>
      <xdr:rowOff>7620</xdr:rowOff>
    </xdr:to>
    <xdr:sp macro="" textlink="">
      <xdr:nvSpPr>
        <xdr:cNvPr id="77206" name="AutoShape 5" descr="shim">
          <a:extLst>
            <a:ext uri="{FF2B5EF4-FFF2-40B4-BE49-F238E27FC236}">
              <a16:creationId xmlns:a16="http://schemas.microsoft.com/office/drawing/2014/main" id="{B15E5458-F554-7FED-4D11-884A3851A011}"/>
            </a:ext>
          </a:extLst>
        </xdr:cNvPr>
        <xdr:cNvSpPr>
          <a:spLocks noChangeAspect="1" noChangeArrowheads="1"/>
        </xdr:cNvSpPr>
      </xdr:nvSpPr>
      <xdr:spPr bwMode="auto">
        <a:xfrm>
          <a:off x="0" y="1479042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182880</xdr:rowOff>
    </xdr:to>
    <xdr:sp macro="" textlink="">
      <xdr:nvSpPr>
        <xdr:cNvPr id="81013" name="AutoShape 1" descr="shim">
          <a:extLst>
            <a:ext uri="{FF2B5EF4-FFF2-40B4-BE49-F238E27FC236}">
              <a16:creationId xmlns:a16="http://schemas.microsoft.com/office/drawing/2014/main" id="{59B9E3AF-2F96-9250-9969-DD11043285A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182880</xdr:colOff>
      <xdr:row>1</xdr:row>
      <xdr:rowOff>182880</xdr:rowOff>
    </xdr:to>
    <xdr:sp macro="" textlink="">
      <xdr:nvSpPr>
        <xdr:cNvPr id="81014" name="AutoShape 2" descr="shim">
          <a:extLst>
            <a:ext uri="{FF2B5EF4-FFF2-40B4-BE49-F238E27FC236}">
              <a16:creationId xmlns:a16="http://schemas.microsoft.com/office/drawing/2014/main" id="{021769AA-8060-DE68-F159-E28643E12F49}"/>
            </a:ext>
          </a:extLst>
        </xdr:cNvPr>
        <xdr:cNvSpPr>
          <a:spLocks noChangeAspect="1" noChangeArrowheads="1"/>
        </xdr:cNvSpPr>
      </xdr:nvSpPr>
      <xdr:spPr bwMode="auto">
        <a:xfrm>
          <a:off x="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182880</xdr:colOff>
      <xdr:row>1</xdr:row>
      <xdr:rowOff>182880</xdr:rowOff>
    </xdr:to>
    <xdr:sp macro="" textlink="">
      <xdr:nvSpPr>
        <xdr:cNvPr id="81015" name="AutoShape 3" descr="shim">
          <a:extLst>
            <a:ext uri="{FF2B5EF4-FFF2-40B4-BE49-F238E27FC236}">
              <a16:creationId xmlns:a16="http://schemas.microsoft.com/office/drawing/2014/main" id="{44058B97-BF3D-4529-0B0B-2D743D6FDF8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286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182880</xdr:colOff>
      <xdr:row>2</xdr:row>
      <xdr:rowOff>182880</xdr:rowOff>
    </xdr:to>
    <xdr:sp macro="" textlink="">
      <xdr:nvSpPr>
        <xdr:cNvPr id="81016" name="AutoShape 4" descr="shim">
          <a:extLst>
            <a:ext uri="{FF2B5EF4-FFF2-40B4-BE49-F238E27FC236}">
              <a16:creationId xmlns:a16="http://schemas.microsoft.com/office/drawing/2014/main" id="{1C53A29A-0308-2D36-31CF-218D47143F2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2" name="Picture 1" descr="shim">
          <a:extLst>
            <a:ext uri="{FF2B5EF4-FFF2-40B4-BE49-F238E27FC236}">
              <a16:creationId xmlns:a16="http://schemas.microsoft.com/office/drawing/2014/main" id="{BEC9B47B-5239-42D3-8309-6A281280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114300</xdr:rowOff>
    </xdr:to>
    <xdr:pic>
      <xdr:nvPicPr>
        <xdr:cNvPr id="3" name="Picture 2" descr="shim">
          <a:extLst>
            <a:ext uri="{FF2B5EF4-FFF2-40B4-BE49-F238E27FC236}">
              <a16:creationId xmlns:a16="http://schemas.microsoft.com/office/drawing/2014/main" id="{5C3A076D-7C48-405A-AC4E-667D9036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131445</xdr:rowOff>
    </xdr:to>
    <xdr:pic>
      <xdr:nvPicPr>
        <xdr:cNvPr id="4" name="Picture 4" descr="shim">
          <a:extLst>
            <a:ext uri="{FF2B5EF4-FFF2-40B4-BE49-F238E27FC236}">
              <a16:creationId xmlns:a16="http://schemas.microsoft.com/office/drawing/2014/main" id="{4CA90C81-18F8-44E5-82D4-F035F724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5" name="Picture 1" descr="shim">
          <a:extLst>
            <a:ext uri="{FF2B5EF4-FFF2-40B4-BE49-F238E27FC236}">
              <a16:creationId xmlns:a16="http://schemas.microsoft.com/office/drawing/2014/main" id="{887EBEEF-D4BC-4CBA-B707-8ACA7B0E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</xdr:colOff>
      <xdr:row>0</xdr:row>
      <xdr:rowOff>114300</xdr:rowOff>
    </xdr:to>
    <xdr:pic>
      <xdr:nvPicPr>
        <xdr:cNvPr id="6" name="Picture 2" descr="shim">
          <a:extLst>
            <a:ext uri="{FF2B5EF4-FFF2-40B4-BE49-F238E27FC236}">
              <a16:creationId xmlns:a16="http://schemas.microsoft.com/office/drawing/2014/main" id="{E9464963-9AB8-4E58-962E-729BECF6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129540</xdr:colOff>
      <xdr:row>1</xdr:row>
      <xdr:rowOff>131445</xdr:rowOff>
    </xdr:to>
    <xdr:pic>
      <xdr:nvPicPr>
        <xdr:cNvPr id="7" name="Picture 4" descr="shim">
          <a:extLst>
            <a:ext uri="{FF2B5EF4-FFF2-40B4-BE49-F238E27FC236}">
              <a16:creationId xmlns:a16="http://schemas.microsoft.com/office/drawing/2014/main" id="{B5BB4819-29CD-4307-8A12-9070D5FF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3" name="Picture 1" descr="shim">
          <a:extLst>
            <a:ext uri="{FF2B5EF4-FFF2-40B4-BE49-F238E27FC236}">
              <a16:creationId xmlns:a16="http://schemas.microsoft.com/office/drawing/2014/main" id="{1C7085F4-50D6-618A-B265-D64B3350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213360</xdr:colOff>
      <xdr:row>0</xdr:row>
      <xdr:rowOff>114300</xdr:rowOff>
    </xdr:to>
    <xdr:pic>
      <xdr:nvPicPr>
        <xdr:cNvPr id="80114" name="Picture 2" descr="shim">
          <a:extLst>
            <a:ext uri="{FF2B5EF4-FFF2-40B4-BE49-F238E27FC236}">
              <a16:creationId xmlns:a16="http://schemas.microsoft.com/office/drawing/2014/main" id="{6A0EFB4A-58FE-0DC0-3D62-FBBC5613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213360</xdr:colOff>
      <xdr:row>1</xdr:row>
      <xdr:rowOff>144780</xdr:rowOff>
    </xdr:to>
    <xdr:pic>
      <xdr:nvPicPr>
        <xdr:cNvPr id="80115" name="Picture 4" descr="shim">
          <a:extLst>
            <a:ext uri="{FF2B5EF4-FFF2-40B4-BE49-F238E27FC236}">
              <a16:creationId xmlns:a16="http://schemas.microsoft.com/office/drawing/2014/main" id="{97D3BF35-5EC4-F1CA-9C2B-2AEACDE0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6" name="Picture 1" descr="shim">
          <a:extLst>
            <a:ext uri="{FF2B5EF4-FFF2-40B4-BE49-F238E27FC236}">
              <a16:creationId xmlns:a16="http://schemas.microsoft.com/office/drawing/2014/main" id="{3C333B3E-1087-F8B4-5C9C-54CA94B6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121920</xdr:colOff>
      <xdr:row>0</xdr:row>
      <xdr:rowOff>114300</xdr:rowOff>
    </xdr:to>
    <xdr:pic>
      <xdr:nvPicPr>
        <xdr:cNvPr id="80117" name="Picture 2" descr="shim">
          <a:extLst>
            <a:ext uri="{FF2B5EF4-FFF2-40B4-BE49-F238E27FC236}">
              <a16:creationId xmlns:a16="http://schemas.microsoft.com/office/drawing/2014/main" id="{973D7F36-209C-AB53-BD01-A5926D02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121920</xdr:colOff>
      <xdr:row>1</xdr:row>
      <xdr:rowOff>144780</xdr:rowOff>
    </xdr:to>
    <xdr:pic>
      <xdr:nvPicPr>
        <xdr:cNvPr id="80118" name="Picture 4" descr="shim">
          <a:extLst>
            <a:ext uri="{FF2B5EF4-FFF2-40B4-BE49-F238E27FC236}">
              <a16:creationId xmlns:a16="http://schemas.microsoft.com/office/drawing/2014/main" id="{BA23468C-7F06-A134-DE37-7393E982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219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5" name="Picture 1" descr="shim">
          <a:extLst>
            <a:ext uri="{FF2B5EF4-FFF2-40B4-BE49-F238E27FC236}">
              <a16:creationId xmlns:a16="http://schemas.microsoft.com/office/drawing/2014/main" id="{A895C9C2-D76E-AF73-AE80-8C774C1D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106680</xdr:rowOff>
    </xdr:to>
    <xdr:pic>
      <xdr:nvPicPr>
        <xdr:cNvPr id="71426" name="Picture 2" descr="shim">
          <a:extLst>
            <a:ext uri="{FF2B5EF4-FFF2-40B4-BE49-F238E27FC236}">
              <a16:creationId xmlns:a16="http://schemas.microsoft.com/office/drawing/2014/main" id="{B775C254-3790-5D0D-7F6A-A823E945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427" name="Picture 4" descr="shim">
          <a:extLst>
            <a:ext uri="{FF2B5EF4-FFF2-40B4-BE49-F238E27FC236}">
              <a16:creationId xmlns:a16="http://schemas.microsoft.com/office/drawing/2014/main" id="{94CD9F59-6805-C01A-BF8C-B5120532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8" name="Picture 1" descr="shim">
          <a:extLst>
            <a:ext uri="{FF2B5EF4-FFF2-40B4-BE49-F238E27FC236}">
              <a16:creationId xmlns:a16="http://schemas.microsoft.com/office/drawing/2014/main" id="{D8870914-FCF6-44C3-4E01-37054DB7A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106680</xdr:colOff>
      <xdr:row>0</xdr:row>
      <xdr:rowOff>106680</xdr:rowOff>
    </xdr:to>
    <xdr:pic>
      <xdr:nvPicPr>
        <xdr:cNvPr id="71429" name="Picture 2" descr="shim">
          <a:extLst>
            <a:ext uri="{FF2B5EF4-FFF2-40B4-BE49-F238E27FC236}">
              <a16:creationId xmlns:a16="http://schemas.microsoft.com/office/drawing/2014/main" id="{E517F78F-E8B1-1406-87D0-C3E1A402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066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106680</xdr:colOff>
      <xdr:row>1</xdr:row>
      <xdr:rowOff>129540</xdr:rowOff>
    </xdr:to>
    <xdr:pic>
      <xdr:nvPicPr>
        <xdr:cNvPr id="71430" name="Picture 4" descr="shim">
          <a:extLst>
            <a:ext uri="{FF2B5EF4-FFF2-40B4-BE49-F238E27FC236}">
              <a16:creationId xmlns:a16="http://schemas.microsoft.com/office/drawing/2014/main" id="{A2A47CF0-119E-6315-8DEE-9BE4FC3B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066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5" name="Picture 1" descr="shim">
          <a:extLst>
            <a:ext uri="{FF2B5EF4-FFF2-40B4-BE49-F238E27FC236}">
              <a16:creationId xmlns:a16="http://schemas.microsoft.com/office/drawing/2014/main" id="{F20F7729-C932-6DEC-43E0-E533703B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69506" name="Picture 2" descr="shim">
          <a:extLst>
            <a:ext uri="{FF2B5EF4-FFF2-40B4-BE49-F238E27FC236}">
              <a16:creationId xmlns:a16="http://schemas.microsoft.com/office/drawing/2014/main" id="{4650975B-D4F5-047F-BAB3-09F27E8C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9507" name="Picture 4" descr="shim">
          <a:extLst>
            <a:ext uri="{FF2B5EF4-FFF2-40B4-BE49-F238E27FC236}">
              <a16:creationId xmlns:a16="http://schemas.microsoft.com/office/drawing/2014/main" id="{51DC546C-9660-6EE3-59FF-BB14DB9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8" name="Picture 1" descr="shim">
          <a:extLst>
            <a:ext uri="{FF2B5EF4-FFF2-40B4-BE49-F238E27FC236}">
              <a16:creationId xmlns:a16="http://schemas.microsoft.com/office/drawing/2014/main" id="{6DAD984C-3CA2-B37D-4EA1-33F4E1CE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69509" name="Picture 2" descr="shim">
          <a:extLst>
            <a:ext uri="{FF2B5EF4-FFF2-40B4-BE49-F238E27FC236}">
              <a16:creationId xmlns:a16="http://schemas.microsoft.com/office/drawing/2014/main" id="{862029F2-2898-6AEB-2CC0-7AA35492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69510" name="Picture 4" descr="shim">
          <a:extLst>
            <a:ext uri="{FF2B5EF4-FFF2-40B4-BE49-F238E27FC236}">
              <a16:creationId xmlns:a16="http://schemas.microsoft.com/office/drawing/2014/main" id="{023DBB85-7F27-D072-8566-58FD9348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5" name="Picture 1" descr="shim">
          <a:extLst>
            <a:ext uri="{FF2B5EF4-FFF2-40B4-BE49-F238E27FC236}">
              <a16:creationId xmlns:a16="http://schemas.microsoft.com/office/drawing/2014/main" id="{48A1EDD2-38DC-C83C-CB7F-B2938714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9146" name="Picture 2" descr="shim">
          <a:extLst>
            <a:ext uri="{FF2B5EF4-FFF2-40B4-BE49-F238E27FC236}">
              <a16:creationId xmlns:a16="http://schemas.microsoft.com/office/drawing/2014/main" id="{1487A953-5103-C52F-F691-7E7C4515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9147" name="Picture 4" descr="shim">
          <a:extLst>
            <a:ext uri="{FF2B5EF4-FFF2-40B4-BE49-F238E27FC236}">
              <a16:creationId xmlns:a16="http://schemas.microsoft.com/office/drawing/2014/main" id="{0F3E2A2F-61F4-D79A-A952-3F008A1F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8" name="Picture 1" descr="shim">
          <a:extLst>
            <a:ext uri="{FF2B5EF4-FFF2-40B4-BE49-F238E27FC236}">
              <a16:creationId xmlns:a16="http://schemas.microsoft.com/office/drawing/2014/main" id="{A8B71B5B-B14F-989F-3227-1BEC345D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198120</xdr:colOff>
      <xdr:row>0</xdr:row>
      <xdr:rowOff>137160</xdr:rowOff>
    </xdr:to>
    <xdr:pic>
      <xdr:nvPicPr>
        <xdr:cNvPr id="79149" name="Picture 2" descr="shim">
          <a:extLst>
            <a:ext uri="{FF2B5EF4-FFF2-40B4-BE49-F238E27FC236}">
              <a16:creationId xmlns:a16="http://schemas.microsoft.com/office/drawing/2014/main" id="{13D5D093-ADD6-A4DA-07AD-41EAC866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198120</xdr:colOff>
      <xdr:row>1</xdr:row>
      <xdr:rowOff>129540</xdr:rowOff>
    </xdr:to>
    <xdr:pic>
      <xdr:nvPicPr>
        <xdr:cNvPr id="79150" name="Picture 4" descr="shim">
          <a:extLst>
            <a:ext uri="{FF2B5EF4-FFF2-40B4-BE49-F238E27FC236}">
              <a16:creationId xmlns:a16="http://schemas.microsoft.com/office/drawing/2014/main" id="{4FCBF3F3-E324-1738-8CD4-27340FC0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4" name="Picture 1" descr="shim">
          <a:extLst>
            <a:ext uri="{FF2B5EF4-FFF2-40B4-BE49-F238E27FC236}">
              <a16:creationId xmlns:a16="http://schemas.microsoft.com/office/drawing/2014/main" id="{C61C8900-407C-4859-8E9F-09DED9A7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137160</xdr:rowOff>
    </xdr:to>
    <xdr:pic>
      <xdr:nvPicPr>
        <xdr:cNvPr id="71955" name="Picture 2" descr="shim">
          <a:extLst>
            <a:ext uri="{FF2B5EF4-FFF2-40B4-BE49-F238E27FC236}">
              <a16:creationId xmlns:a16="http://schemas.microsoft.com/office/drawing/2014/main" id="{1E7166E6-B4BD-EBCD-D9AE-D40544B6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71956" name="Picture 4" descr="shim">
          <a:extLst>
            <a:ext uri="{FF2B5EF4-FFF2-40B4-BE49-F238E27FC236}">
              <a16:creationId xmlns:a16="http://schemas.microsoft.com/office/drawing/2014/main" id="{2C990996-4622-C348-60B8-A2B88D7B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8" name="Picture 1" descr="shim">
          <a:extLst>
            <a:ext uri="{FF2B5EF4-FFF2-40B4-BE49-F238E27FC236}">
              <a16:creationId xmlns:a16="http://schemas.microsoft.com/office/drawing/2014/main" id="{52D47D1E-81BA-EB9E-1264-5C2EA0E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7620</xdr:rowOff>
    </xdr:to>
    <xdr:pic>
      <xdr:nvPicPr>
        <xdr:cNvPr id="67089" name="Picture 2" descr="shim">
          <a:extLst>
            <a:ext uri="{FF2B5EF4-FFF2-40B4-BE49-F238E27FC236}">
              <a16:creationId xmlns:a16="http://schemas.microsoft.com/office/drawing/2014/main" id="{B2E101AB-DB48-9FCC-C19D-2041B37F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198120</xdr:colOff>
      <xdr:row>1</xdr:row>
      <xdr:rowOff>129540</xdr:rowOff>
    </xdr:to>
    <xdr:pic>
      <xdr:nvPicPr>
        <xdr:cNvPr id="67090" name="Picture 4" descr="shim">
          <a:extLst>
            <a:ext uri="{FF2B5EF4-FFF2-40B4-BE49-F238E27FC236}">
              <a16:creationId xmlns:a16="http://schemas.microsoft.com/office/drawing/2014/main" id="{2A2FB425-86D4-0C5B-08DA-042E762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981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3F9-734F-45CF-AF02-23EBBCBF0F82}">
  <dimension ref="A1:I15"/>
  <sheetViews>
    <sheetView tabSelected="1" workbookViewId="0">
      <selection activeCell="I15" sqref="I15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2024</v>
      </c>
      <c r="C6" s="47"/>
      <c r="D6" s="46">
        <v>2025</v>
      </c>
      <c r="E6" s="47"/>
      <c r="F6" s="46">
        <v>2024</v>
      </c>
      <c r="G6" s="47"/>
      <c r="H6" s="46">
        <v>2025</v>
      </c>
      <c r="I6" s="47"/>
    </row>
    <row r="7" spans="1:9" x14ac:dyDescent="0.25">
      <c r="A7" s="16">
        <v>45875</v>
      </c>
      <c r="B7" s="2">
        <v>9.4600000000000009</v>
      </c>
      <c r="C7" s="5">
        <f t="shared" ref="C7:C13" si="0">IF(SUM(6.79,-B7)&lt;0,0,(SUM(6.79,-B7)))</f>
        <v>0</v>
      </c>
      <c r="D7" s="2">
        <v>9.74</v>
      </c>
      <c r="E7" s="5">
        <f t="shared" ref="E7:E13" si="1">IF(SUM(7,-D7)&lt;0,0,(SUM(7,-D7)))</f>
        <v>0</v>
      </c>
      <c r="F7" s="2">
        <v>9.94</v>
      </c>
      <c r="G7" s="5">
        <f t="shared" ref="G7:G13" si="2">IF(SUM(6.96,-F7)&lt;0,0,(SUM(6.96,-F7)))</f>
        <v>0</v>
      </c>
      <c r="H7" s="2">
        <v>10.119999999999999</v>
      </c>
      <c r="I7" s="5">
        <f t="shared" ref="I7:I13" si="3">IF(SUM(7,-H7)&lt;0,0,(SUM(7,-H7)))</f>
        <v>0</v>
      </c>
    </row>
    <row r="8" spans="1:9" x14ac:dyDescent="0.25">
      <c r="A8" s="16">
        <f t="shared" ref="A8:A15" si="4">A7+7</f>
        <v>45882</v>
      </c>
      <c r="B8" s="2">
        <v>9.2899999999999991</v>
      </c>
      <c r="C8" s="5">
        <f t="shared" si="0"/>
        <v>0</v>
      </c>
      <c r="D8" s="2">
        <v>9.5399999999999991</v>
      </c>
      <c r="E8" s="5">
        <f t="shared" si="1"/>
        <v>0</v>
      </c>
      <c r="F8" s="2">
        <v>9.75</v>
      </c>
      <c r="G8" s="5">
        <f t="shared" si="2"/>
        <v>0</v>
      </c>
      <c r="H8" s="2">
        <v>9.91</v>
      </c>
      <c r="I8" s="5">
        <f t="shared" si="3"/>
        <v>0</v>
      </c>
    </row>
    <row r="9" spans="1:9" x14ac:dyDescent="0.25">
      <c r="A9" s="16">
        <f t="shared" si="4"/>
        <v>45889</v>
      </c>
      <c r="B9" s="2">
        <v>9.07</v>
      </c>
      <c r="C9" s="5">
        <f t="shared" si="0"/>
        <v>0</v>
      </c>
      <c r="D9" s="2">
        <v>9.31</v>
      </c>
      <c r="E9" s="5">
        <f t="shared" si="1"/>
        <v>0</v>
      </c>
      <c r="F9" s="2">
        <v>9.52</v>
      </c>
      <c r="G9" s="5">
        <f t="shared" si="2"/>
        <v>0</v>
      </c>
      <c r="H9" s="2">
        <v>9.67</v>
      </c>
      <c r="I9" s="5">
        <f t="shared" si="3"/>
        <v>0</v>
      </c>
    </row>
    <row r="10" spans="1:9" x14ac:dyDescent="0.25">
      <c r="A10" s="16">
        <f t="shared" si="4"/>
        <v>45896</v>
      </c>
      <c r="B10" s="2">
        <v>8.84</v>
      </c>
      <c r="C10" s="5">
        <f t="shared" si="0"/>
        <v>0</v>
      </c>
      <c r="D10" s="2">
        <v>9.06</v>
      </c>
      <c r="E10" s="5">
        <f t="shared" si="1"/>
        <v>0</v>
      </c>
      <c r="F10" s="2">
        <v>9.27</v>
      </c>
      <c r="G10" s="5">
        <f t="shared" si="2"/>
        <v>0</v>
      </c>
      <c r="H10" s="2">
        <v>9.4</v>
      </c>
      <c r="I10" s="5">
        <f t="shared" si="3"/>
        <v>0</v>
      </c>
    </row>
    <row r="11" spans="1:9" x14ac:dyDescent="0.25">
      <c r="A11" s="16">
        <f t="shared" si="4"/>
        <v>45903</v>
      </c>
      <c r="B11" s="2">
        <v>8.7200000000000006</v>
      </c>
      <c r="C11" s="5">
        <f t="shared" si="0"/>
        <v>0</v>
      </c>
      <c r="D11" s="2">
        <v>8.94</v>
      </c>
      <c r="E11" s="5">
        <f t="shared" si="1"/>
        <v>0</v>
      </c>
      <c r="F11" s="2">
        <v>9.14</v>
      </c>
      <c r="G11" s="5">
        <f t="shared" si="2"/>
        <v>0</v>
      </c>
      <c r="H11" s="2">
        <v>9.2799999999999994</v>
      </c>
      <c r="I11" s="5">
        <f t="shared" si="3"/>
        <v>0</v>
      </c>
    </row>
    <row r="12" spans="1:9" x14ac:dyDescent="0.25">
      <c r="A12" s="16">
        <f t="shared" si="4"/>
        <v>45910</v>
      </c>
      <c r="B12" s="2">
        <v>8.82</v>
      </c>
      <c r="C12" s="5">
        <f t="shared" si="0"/>
        <v>0</v>
      </c>
      <c r="D12" s="2">
        <v>9.06</v>
      </c>
      <c r="E12" s="5">
        <f t="shared" si="1"/>
        <v>0</v>
      </c>
      <c r="F12" s="2">
        <v>9.25</v>
      </c>
      <c r="G12" s="5">
        <f t="shared" si="2"/>
        <v>0</v>
      </c>
      <c r="H12" s="2">
        <v>9.4</v>
      </c>
      <c r="I12" s="5">
        <f t="shared" si="3"/>
        <v>0</v>
      </c>
    </row>
    <row r="13" spans="1:9" x14ac:dyDescent="0.25">
      <c r="A13" s="16">
        <f t="shared" si="4"/>
        <v>45917</v>
      </c>
      <c r="B13" s="2">
        <v>8.83</v>
      </c>
      <c r="C13" s="5">
        <f t="shared" si="0"/>
        <v>0</v>
      </c>
      <c r="D13" s="2">
        <v>9.06</v>
      </c>
      <c r="E13" s="5">
        <f t="shared" si="1"/>
        <v>0</v>
      </c>
      <c r="F13" s="2">
        <v>9.26</v>
      </c>
      <c r="G13" s="5">
        <f t="shared" si="2"/>
        <v>0</v>
      </c>
      <c r="H13" s="2">
        <v>9.4</v>
      </c>
      <c r="I13" s="5">
        <f t="shared" si="3"/>
        <v>0</v>
      </c>
    </row>
    <row r="14" spans="1:9" x14ac:dyDescent="0.25">
      <c r="A14" s="16">
        <f t="shared" ref="A14" si="5">A13+7</f>
        <v>45924</v>
      </c>
      <c r="B14" s="2">
        <v>8.92</v>
      </c>
      <c r="C14" s="5">
        <f t="shared" ref="C14:C15" si="6">IF(SUM(6.79,-B14)&lt;0,0,(SUM(6.79,-B14)))</f>
        <v>0</v>
      </c>
      <c r="D14" s="2">
        <v>9.17</v>
      </c>
      <c r="E14" s="5">
        <f t="shared" ref="E14:E15" si="7">IF(SUM(7,-D14)&lt;0,0,(SUM(7,-D14)))</f>
        <v>0</v>
      </c>
      <c r="F14" s="2">
        <v>9.35</v>
      </c>
      <c r="G14" s="5">
        <f t="shared" ref="G14:G15" si="8">IF(SUM(6.96,-F14)&lt;0,0,(SUM(6.96,-F14)))</f>
        <v>0</v>
      </c>
      <c r="H14" s="2">
        <v>9.52</v>
      </c>
      <c r="I14" s="5">
        <f t="shared" ref="I14:I15" si="9">IF(SUM(7,-H14)&lt;0,0,(SUM(7,-H14)))</f>
        <v>0</v>
      </c>
    </row>
    <row r="15" spans="1:9" x14ac:dyDescent="0.25">
      <c r="A15" s="16">
        <v>45980</v>
      </c>
      <c r="B15" s="2">
        <v>8.02</v>
      </c>
      <c r="C15" s="5">
        <f t="shared" si="6"/>
        <v>0</v>
      </c>
      <c r="D15" s="2">
        <v>8.24</v>
      </c>
      <c r="E15" s="5">
        <f t="shared" si="7"/>
        <v>0</v>
      </c>
      <c r="F15" s="2">
        <v>8.39</v>
      </c>
      <c r="G15" s="5">
        <f t="shared" si="8"/>
        <v>0</v>
      </c>
      <c r="H15" s="2">
        <v>8.5399999999999991</v>
      </c>
      <c r="I15" s="5">
        <f t="shared" si="9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Q17" sqref="Q17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2015</v>
      </c>
      <c r="C6" s="47"/>
      <c r="D6" s="46">
        <v>2016</v>
      </c>
      <c r="E6" s="47"/>
      <c r="F6" s="46">
        <v>2015</v>
      </c>
      <c r="G6" s="47"/>
      <c r="H6" s="46">
        <v>2016</v>
      </c>
      <c r="I6" s="47"/>
    </row>
    <row r="7" spans="1:9" ht="18" customHeight="1" x14ac:dyDescent="0.25">
      <c r="A7" s="16">
        <v>42557</v>
      </c>
      <c r="B7" s="2">
        <v>9.92</v>
      </c>
      <c r="C7" s="5">
        <f t="shared" ref="C7:C13" si="0">IF(SUM(6.5,-B7)&lt;0,0,(SUM(6.5,-B7)))</f>
        <v>0</v>
      </c>
      <c r="D7" s="2">
        <v>9.8699999999999992</v>
      </c>
      <c r="E7" s="5">
        <f t="shared" ref="E7:E13" si="1">IF(SUM(6.5,-D7)&lt;0,0,(SUM(6.5,-D7)))</f>
        <v>0</v>
      </c>
      <c r="F7" s="2">
        <v>10.01</v>
      </c>
      <c r="G7" s="5">
        <f t="shared" ref="G7:G13" si="2">IF(SUM(6.5,-F7)&lt;0,0,(SUM(6.5,-F7)))</f>
        <v>0</v>
      </c>
      <c r="H7" s="2">
        <v>10.08</v>
      </c>
      <c r="I7" s="5">
        <f t="shared" ref="I7:I13" si="3">IF(SUM(6.5,-H7)&lt;0,0,(SUM(6.5,-H7)))</f>
        <v>0</v>
      </c>
    </row>
    <row r="8" spans="1:9" ht="18" customHeight="1" x14ac:dyDescent="0.25">
      <c r="A8" s="16">
        <f t="shared" ref="A8:A13" si="4">A7+7</f>
        <v>42564</v>
      </c>
      <c r="B8" s="2">
        <v>10.07</v>
      </c>
      <c r="C8" s="5">
        <f t="shared" si="0"/>
        <v>0</v>
      </c>
      <c r="D8" s="2">
        <v>10.02</v>
      </c>
      <c r="E8" s="5">
        <f t="shared" si="1"/>
        <v>0</v>
      </c>
      <c r="F8" s="2">
        <v>10.17</v>
      </c>
      <c r="G8" s="5">
        <f t="shared" si="2"/>
        <v>0</v>
      </c>
      <c r="H8" s="2">
        <v>10.23</v>
      </c>
      <c r="I8" s="5">
        <f t="shared" si="3"/>
        <v>0</v>
      </c>
    </row>
    <row r="9" spans="1:9" ht="18" customHeight="1" x14ac:dyDescent="0.25">
      <c r="A9" s="16">
        <f t="shared" si="4"/>
        <v>42571</v>
      </c>
      <c r="B9" s="2">
        <v>10.07</v>
      </c>
      <c r="C9" s="5">
        <f t="shared" si="0"/>
        <v>0</v>
      </c>
      <c r="D9" s="2">
        <v>10.02</v>
      </c>
      <c r="E9" s="5">
        <f t="shared" si="1"/>
        <v>0</v>
      </c>
      <c r="F9" s="2">
        <v>10.17</v>
      </c>
      <c r="G9" s="5">
        <f t="shared" si="2"/>
        <v>0</v>
      </c>
      <c r="H9" s="2">
        <v>10.23</v>
      </c>
      <c r="I9" s="5">
        <f t="shared" si="3"/>
        <v>0</v>
      </c>
    </row>
    <row r="10" spans="1:9" ht="18" customHeight="1" x14ac:dyDescent="0.25">
      <c r="A10" s="16">
        <f t="shared" si="4"/>
        <v>42578</v>
      </c>
      <c r="B10" s="2">
        <v>10.07</v>
      </c>
      <c r="C10" s="5">
        <f t="shared" si="0"/>
        <v>0</v>
      </c>
      <c r="D10" s="2">
        <v>10.02</v>
      </c>
      <c r="E10" s="5">
        <f t="shared" si="1"/>
        <v>0</v>
      </c>
      <c r="F10" s="2">
        <v>10.17</v>
      </c>
      <c r="G10" s="5">
        <f t="shared" si="2"/>
        <v>0</v>
      </c>
      <c r="H10" s="2">
        <v>10.23</v>
      </c>
      <c r="I10" s="5">
        <f t="shared" si="3"/>
        <v>0</v>
      </c>
    </row>
    <row r="11" spans="1:9" ht="18" customHeight="1" x14ac:dyDescent="0.25">
      <c r="A11" s="16">
        <f t="shared" si="4"/>
        <v>42585</v>
      </c>
      <c r="B11" s="2">
        <v>9.9700000000000006</v>
      </c>
      <c r="C11" s="5">
        <f t="shared" si="0"/>
        <v>0</v>
      </c>
      <c r="D11" s="2">
        <v>9.65</v>
      </c>
      <c r="E11" s="5">
        <f t="shared" si="1"/>
        <v>0</v>
      </c>
      <c r="F11" s="2">
        <v>10.07</v>
      </c>
      <c r="G11" s="5">
        <f t="shared" si="2"/>
        <v>0</v>
      </c>
      <c r="H11" s="2">
        <v>9.8699999999999992</v>
      </c>
      <c r="I11" s="5">
        <f t="shared" si="3"/>
        <v>0</v>
      </c>
    </row>
    <row r="12" spans="1:9" ht="18" customHeight="1" x14ac:dyDescent="0.25">
      <c r="A12" s="16">
        <f t="shared" si="4"/>
        <v>42592</v>
      </c>
      <c r="B12" s="2">
        <v>9.8000000000000007</v>
      </c>
      <c r="C12" s="5">
        <f t="shared" si="0"/>
        <v>0</v>
      </c>
      <c r="D12" s="2">
        <v>9.4700000000000006</v>
      </c>
      <c r="E12" s="5">
        <f t="shared" si="1"/>
        <v>0</v>
      </c>
      <c r="F12" s="2">
        <v>9.89</v>
      </c>
      <c r="G12" s="5">
        <f t="shared" si="2"/>
        <v>0</v>
      </c>
      <c r="H12" s="2">
        <v>9.6999999999999993</v>
      </c>
      <c r="I12" s="5">
        <f t="shared" si="3"/>
        <v>0</v>
      </c>
    </row>
    <row r="13" spans="1:9" ht="18" customHeight="1" x14ac:dyDescent="0.25">
      <c r="A13" s="16">
        <f t="shared" si="4"/>
        <v>42599</v>
      </c>
      <c r="B13" s="2">
        <v>9.6199999999999992</v>
      </c>
      <c r="C13" s="5">
        <f t="shared" si="0"/>
        <v>0</v>
      </c>
      <c r="D13" s="2">
        <v>9.2799999999999994</v>
      </c>
      <c r="E13" s="5">
        <f t="shared" si="1"/>
        <v>0</v>
      </c>
      <c r="F13" s="2">
        <v>9.7100000000000009</v>
      </c>
      <c r="G13" s="5">
        <f t="shared" si="2"/>
        <v>0</v>
      </c>
      <c r="H13" s="2">
        <v>9.5</v>
      </c>
      <c r="I13" s="5">
        <f t="shared" si="3"/>
        <v>0</v>
      </c>
    </row>
    <row r="14" spans="1:9" ht="18" customHeight="1" x14ac:dyDescent="0.25">
      <c r="A14" s="16">
        <f t="shared" ref="A14:A19" si="5">A13+7</f>
        <v>42606</v>
      </c>
      <c r="B14" s="2">
        <v>9.34</v>
      </c>
      <c r="C14" s="5">
        <f t="shared" ref="C14:C20" si="6">IF(SUM(6.5,-B14)&lt;0,0,(SUM(6.5,-B14)))</f>
        <v>0</v>
      </c>
      <c r="D14" s="2">
        <v>9</v>
      </c>
      <c r="E14" s="5">
        <f t="shared" ref="E14:E20" si="7">IF(SUM(6.5,-D14)&lt;0,0,(SUM(6.5,-D14)))</f>
        <v>0</v>
      </c>
      <c r="F14" s="2">
        <v>9.42</v>
      </c>
      <c r="G14" s="5">
        <f t="shared" ref="G14:G20" si="8">IF(SUM(6.5,-F14)&lt;0,0,(SUM(6.5,-F14)))</f>
        <v>0</v>
      </c>
      <c r="H14" s="2">
        <v>9.1999999999999993</v>
      </c>
      <c r="I14" s="5">
        <f t="shared" ref="I14:I20" si="9">IF(SUM(6.5,-H14)&lt;0,0,(SUM(6.5,-H14)))</f>
        <v>0</v>
      </c>
    </row>
    <row r="15" spans="1:9" ht="18" customHeight="1" x14ac:dyDescent="0.25">
      <c r="A15" s="16">
        <f t="shared" si="5"/>
        <v>42613</v>
      </c>
      <c r="B15" s="2">
        <v>9.2799999999999994</v>
      </c>
      <c r="C15" s="5">
        <f t="shared" si="6"/>
        <v>0</v>
      </c>
      <c r="D15" s="2">
        <v>8.94</v>
      </c>
      <c r="E15" s="5">
        <f t="shared" si="7"/>
        <v>0</v>
      </c>
      <c r="F15" s="2">
        <v>9.36</v>
      </c>
      <c r="G15" s="5">
        <f t="shared" si="8"/>
        <v>0</v>
      </c>
      <c r="H15" s="2">
        <v>9.14</v>
      </c>
      <c r="I15" s="5">
        <f t="shared" si="9"/>
        <v>0</v>
      </c>
    </row>
    <row r="16" spans="1:9" ht="18" customHeight="1" x14ac:dyDescent="0.25">
      <c r="A16" s="16">
        <f t="shared" si="5"/>
        <v>42620</v>
      </c>
      <c r="B16" s="2">
        <v>9.0399999999999991</v>
      </c>
      <c r="C16" s="5">
        <f t="shared" si="6"/>
        <v>0</v>
      </c>
      <c r="D16" s="2">
        <v>8.6999999999999993</v>
      </c>
      <c r="E16" s="5">
        <f t="shared" si="7"/>
        <v>0</v>
      </c>
      <c r="F16" s="2">
        <v>9.1199999999999992</v>
      </c>
      <c r="G16" s="5">
        <f t="shared" si="8"/>
        <v>0</v>
      </c>
      <c r="H16" s="2">
        <v>8.9</v>
      </c>
      <c r="I16" s="5">
        <f t="shared" si="9"/>
        <v>0</v>
      </c>
    </row>
    <row r="17" spans="1:9" ht="18" customHeight="1" x14ac:dyDescent="0.25">
      <c r="A17" s="16">
        <f t="shared" si="5"/>
        <v>42627</v>
      </c>
      <c r="B17" s="2">
        <v>9.11</v>
      </c>
      <c r="C17" s="5">
        <f t="shared" si="6"/>
        <v>0</v>
      </c>
      <c r="D17" s="2">
        <v>8.76</v>
      </c>
      <c r="E17" s="5">
        <f t="shared" si="7"/>
        <v>0</v>
      </c>
      <c r="F17" s="2">
        <v>9.19</v>
      </c>
      <c r="G17" s="5">
        <f t="shared" si="8"/>
        <v>0</v>
      </c>
      <c r="H17" s="2">
        <v>8.9600000000000009</v>
      </c>
      <c r="I17" s="5">
        <f t="shared" si="9"/>
        <v>0</v>
      </c>
    </row>
    <row r="18" spans="1:9" ht="18" customHeight="1" x14ac:dyDescent="0.25">
      <c r="A18" s="16">
        <f t="shared" si="5"/>
        <v>42634</v>
      </c>
      <c r="B18" s="2">
        <v>8.94</v>
      </c>
      <c r="C18" s="5">
        <f t="shared" si="6"/>
        <v>0</v>
      </c>
      <c r="D18" s="2">
        <v>8.59</v>
      </c>
      <c r="E18" s="5">
        <f t="shared" si="7"/>
        <v>0</v>
      </c>
      <c r="F18" s="2">
        <v>9.01</v>
      </c>
      <c r="G18" s="5">
        <f t="shared" si="8"/>
        <v>0</v>
      </c>
      <c r="H18" s="2">
        <v>8.7799999999999994</v>
      </c>
      <c r="I18" s="5">
        <f t="shared" si="9"/>
        <v>0</v>
      </c>
    </row>
    <row r="19" spans="1:9" ht="18" customHeight="1" x14ac:dyDescent="0.25">
      <c r="A19" s="16">
        <f t="shared" si="5"/>
        <v>42641</v>
      </c>
      <c r="B19" s="2">
        <v>8.94</v>
      </c>
      <c r="C19" s="5">
        <f t="shared" si="6"/>
        <v>0</v>
      </c>
      <c r="D19" s="2">
        <v>8.59</v>
      </c>
      <c r="E19" s="5">
        <f t="shared" si="7"/>
        <v>0</v>
      </c>
      <c r="F19" s="2">
        <v>9.01</v>
      </c>
      <c r="G19" s="5">
        <f t="shared" si="8"/>
        <v>0</v>
      </c>
      <c r="H19" s="2">
        <v>8.7799999999999994</v>
      </c>
      <c r="I19" s="5">
        <f t="shared" si="9"/>
        <v>0</v>
      </c>
    </row>
    <row r="20" spans="1:9" ht="18" customHeight="1" x14ac:dyDescent="0.25">
      <c r="A20" s="16">
        <f t="shared" ref="A20:A26" si="10">A19+7</f>
        <v>42648</v>
      </c>
      <c r="B20" s="2">
        <v>8.94</v>
      </c>
      <c r="C20" s="5">
        <f t="shared" si="6"/>
        <v>0</v>
      </c>
      <c r="D20" s="2">
        <v>8.59</v>
      </c>
      <c r="E20" s="5">
        <f t="shared" si="7"/>
        <v>0</v>
      </c>
      <c r="F20" s="2">
        <v>9.01</v>
      </c>
      <c r="G20" s="5">
        <f t="shared" si="8"/>
        <v>0</v>
      </c>
      <c r="H20" s="2">
        <v>8.7799999999999994</v>
      </c>
      <c r="I20" s="5">
        <f t="shared" si="9"/>
        <v>0</v>
      </c>
    </row>
    <row r="21" spans="1:9" ht="18" customHeight="1" x14ac:dyDescent="0.25">
      <c r="A21" s="16">
        <f t="shared" si="10"/>
        <v>42655</v>
      </c>
      <c r="B21" s="2">
        <v>8.75</v>
      </c>
      <c r="C21" s="5">
        <f t="shared" ref="C21:C27" si="11">IF(SUM(6.5,-B21)&lt;0,0,(SUM(6.5,-B21)))</f>
        <v>0</v>
      </c>
      <c r="D21" s="2">
        <v>8.41</v>
      </c>
      <c r="E21" s="5">
        <f t="shared" ref="E21:E27" si="12">IF(SUM(6.5,-D21)&lt;0,0,(SUM(6.5,-D21)))</f>
        <v>0</v>
      </c>
      <c r="F21" s="2">
        <v>8.82</v>
      </c>
      <c r="G21" s="5">
        <f t="shared" ref="G21:G27" si="13">IF(SUM(6.5,-F21)&lt;0,0,(SUM(6.5,-F21)))</f>
        <v>0</v>
      </c>
      <c r="H21" s="2">
        <v>8.59</v>
      </c>
      <c r="I21" s="5">
        <f t="shared" ref="I21:I27" si="14">IF(SUM(6.5,-H21)&lt;0,0,(SUM(6.5,-H21)))</f>
        <v>0</v>
      </c>
    </row>
    <row r="22" spans="1:9" ht="18" customHeight="1" x14ac:dyDescent="0.25">
      <c r="A22" s="16">
        <f t="shared" si="10"/>
        <v>42662</v>
      </c>
      <c r="B22" s="2">
        <v>8.69</v>
      </c>
      <c r="C22" s="5">
        <f t="shared" si="11"/>
        <v>0</v>
      </c>
      <c r="D22" s="2">
        <v>8.41</v>
      </c>
      <c r="E22" s="5">
        <f t="shared" si="12"/>
        <v>0</v>
      </c>
      <c r="F22" s="2">
        <v>8.76</v>
      </c>
      <c r="G22" s="5">
        <f t="shared" si="13"/>
        <v>0</v>
      </c>
      <c r="H22" s="2">
        <v>8.59</v>
      </c>
      <c r="I22" s="5">
        <f t="shared" si="14"/>
        <v>0</v>
      </c>
    </row>
    <row r="23" spans="1:9" ht="18" customHeight="1" x14ac:dyDescent="0.25">
      <c r="A23" s="16">
        <f t="shared" si="10"/>
        <v>42669</v>
      </c>
      <c r="B23" s="2">
        <v>8.64</v>
      </c>
      <c r="C23" s="5">
        <f t="shared" si="11"/>
        <v>0</v>
      </c>
      <c r="D23" s="2">
        <v>8.32</v>
      </c>
      <c r="E23" s="5">
        <f t="shared" si="12"/>
        <v>0</v>
      </c>
      <c r="F23" s="2">
        <v>8.7100000000000009</v>
      </c>
      <c r="G23" s="5">
        <f t="shared" si="13"/>
        <v>0</v>
      </c>
      <c r="H23" s="2">
        <v>8.5</v>
      </c>
      <c r="I23" s="5">
        <f t="shared" si="14"/>
        <v>0</v>
      </c>
    </row>
    <row r="24" spans="1:9" ht="18" customHeight="1" x14ac:dyDescent="0.25">
      <c r="A24" s="16">
        <f t="shared" si="10"/>
        <v>42676</v>
      </c>
      <c r="B24" s="2">
        <v>8.64</v>
      </c>
      <c r="C24" s="5">
        <f t="shared" si="11"/>
        <v>0</v>
      </c>
      <c r="D24" s="2">
        <v>8.32</v>
      </c>
      <c r="E24" s="5">
        <f t="shared" si="12"/>
        <v>0</v>
      </c>
      <c r="F24" s="2">
        <v>8.7100000000000009</v>
      </c>
      <c r="G24" s="5">
        <f t="shared" si="13"/>
        <v>0</v>
      </c>
      <c r="H24" s="2">
        <v>8.5</v>
      </c>
      <c r="I24" s="5">
        <f t="shared" si="14"/>
        <v>0</v>
      </c>
    </row>
    <row r="25" spans="1:9" ht="18" customHeight="1" x14ac:dyDescent="0.25">
      <c r="A25" s="16">
        <f t="shared" si="10"/>
        <v>42683</v>
      </c>
      <c r="B25" s="2">
        <v>8.64</v>
      </c>
      <c r="C25" s="5">
        <f t="shared" si="11"/>
        <v>0</v>
      </c>
      <c r="D25" s="2">
        <v>8.32</v>
      </c>
      <c r="E25" s="5">
        <f t="shared" si="12"/>
        <v>0</v>
      </c>
      <c r="F25" s="2">
        <v>8.7100000000000009</v>
      </c>
      <c r="G25" s="5">
        <f t="shared" si="13"/>
        <v>0</v>
      </c>
      <c r="H25" s="2">
        <v>8.5</v>
      </c>
      <c r="I25" s="5">
        <f t="shared" si="14"/>
        <v>0</v>
      </c>
    </row>
    <row r="26" spans="1:9" ht="18" customHeight="1" x14ac:dyDescent="0.25">
      <c r="A26" s="16">
        <f t="shared" si="10"/>
        <v>42690</v>
      </c>
      <c r="B26" s="2">
        <v>8.64</v>
      </c>
      <c r="C26" s="5">
        <f t="shared" si="11"/>
        <v>0</v>
      </c>
      <c r="D26" s="2">
        <v>8.32</v>
      </c>
      <c r="E26" s="5">
        <f t="shared" si="12"/>
        <v>0</v>
      </c>
      <c r="F26" s="2">
        <v>8.7100000000000009</v>
      </c>
      <c r="G26" s="5">
        <f t="shared" si="13"/>
        <v>0</v>
      </c>
      <c r="H26" s="2">
        <v>8.5</v>
      </c>
      <c r="I26" s="5">
        <f t="shared" si="14"/>
        <v>0</v>
      </c>
    </row>
    <row r="27" spans="1:9" ht="18" customHeight="1" x14ac:dyDescent="0.25">
      <c r="A27" s="16">
        <f t="shared" ref="A27:A32" si="15">A26+7</f>
        <v>42697</v>
      </c>
      <c r="B27" s="2">
        <v>8.76</v>
      </c>
      <c r="C27" s="5">
        <f t="shared" si="11"/>
        <v>0</v>
      </c>
      <c r="D27" s="2">
        <v>8.44</v>
      </c>
      <c r="E27" s="5">
        <f t="shared" si="12"/>
        <v>0</v>
      </c>
      <c r="F27" s="2">
        <v>8.83</v>
      </c>
      <c r="G27" s="5">
        <f t="shared" si="13"/>
        <v>0</v>
      </c>
      <c r="H27" s="2">
        <v>8.6300000000000008</v>
      </c>
      <c r="I27" s="5">
        <f t="shared" si="14"/>
        <v>0</v>
      </c>
    </row>
    <row r="28" spans="1:9" ht="18" customHeight="1" x14ac:dyDescent="0.25">
      <c r="A28" s="16">
        <f t="shared" si="15"/>
        <v>42704</v>
      </c>
      <c r="B28" s="2">
        <v>8.76</v>
      </c>
      <c r="C28" s="5">
        <f t="shared" ref="C28:C34" si="16">IF(SUM(6.5,-B28)&lt;0,0,(SUM(6.5,-B28)))</f>
        <v>0</v>
      </c>
      <c r="D28" s="2">
        <v>8.44</v>
      </c>
      <c r="E28" s="5">
        <f t="shared" ref="E28:E34" si="17">IF(SUM(6.5,-D28)&lt;0,0,(SUM(6.5,-D28)))</f>
        <v>0</v>
      </c>
      <c r="F28" s="2">
        <v>8.83</v>
      </c>
      <c r="G28" s="5">
        <f t="shared" ref="G28:G34" si="18">IF(SUM(6.5,-F28)&lt;0,0,(SUM(6.5,-F28)))</f>
        <v>0</v>
      </c>
      <c r="H28" s="2">
        <v>8.6300000000000008</v>
      </c>
      <c r="I28" s="5">
        <f t="shared" ref="I28:I34" si="19">IF(SUM(6.5,-H28)&lt;0,0,(SUM(6.5,-H28)))</f>
        <v>0</v>
      </c>
    </row>
    <row r="29" spans="1:9" ht="18" customHeight="1" x14ac:dyDescent="0.25">
      <c r="A29" s="16">
        <f t="shared" si="15"/>
        <v>42711</v>
      </c>
      <c r="B29" s="2">
        <v>8.76</v>
      </c>
      <c r="C29" s="5">
        <f t="shared" si="16"/>
        <v>0</v>
      </c>
      <c r="D29" s="2">
        <v>8.44</v>
      </c>
      <c r="E29" s="5">
        <f t="shared" si="17"/>
        <v>0</v>
      </c>
      <c r="F29" s="2">
        <v>8.83</v>
      </c>
      <c r="G29" s="5">
        <f t="shared" si="18"/>
        <v>0</v>
      </c>
      <c r="H29" s="2">
        <v>8.6300000000000008</v>
      </c>
      <c r="I29" s="5">
        <f t="shared" si="19"/>
        <v>0</v>
      </c>
    </row>
    <row r="30" spans="1:9" ht="18" customHeight="1" x14ac:dyDescent="0.25">
      <c r="A30" s="16">
        <f t="shared" si="15"/>
        <v>42718</v>
      </c>
      <c r="B30" s="2">
        <v>8.76</v>
      </c>
      <c r="C30" s="5">
        <f t="shared" si="16"/>
        <v>0</v>
      </c>
      <c r="D30" s="2">
        <v>8.44</v>
      </c>
      <c r="E30" s="5">
        <f t="shared" si="17"/>
        <v>0</v>
      </c>
      <c r="F30" s="2">
        <v>8.83</v>
      </c>
      <c r="G30" s="5">
        <f t="shared" si="18"/>
        <v>0</v>
      </c>
      <c r="H30" s="2">
        <v>8.6300000000000008</v>
      </c>
      <c r="I30" s="5">
        <f t="shared" si="19"/>
        <v>0</v>
      </c>
    </row>
    <row r="31" spans="1:9" ht="18" customHeight="1" x14ac:dyDescent="0.25">
      <c r="A31" s="16">
        <f t="shared" si="15"/>
        <v>42725</v>
      </c>
      <c r="B31" s="2">
        <v>8.82</v>
      </c>
      <c r="C31" s="5">
        <f t="shared" si="16"/>
        <v>0</v>
      </c>
      <c r="D31" s="2">
        <v>8.44</v>
      </c>
      <c r="E31" s="5">
        <f t="shared" si="17"/>
        <v>0</v>
      </c>
      <c r="F31" s="2">
        <v>8.89</v>
      </c>
      <c r="G31" s="5">
        <f t="shared" si="18"/>
        <v>0</v>
      </c>
      <c r="H31" s="2">
        <v>8.6300000000000008</v>
      </c>
      <c r="I31" s="5">
        <f t="shared" si="19"/>
        <v>0</v>
      </c>
    </row>
    <row r="32" spans="1:9" ht="18" customHeight="1" x14ac:dyDescent="0.25">
      <c r="A32" s="16">
        <f t="shared" si="15"/>
        <v>42732</v>
      </c>
      <c r="B32" s="2">
        <v>8.82</v>
      </c>
      <c r="C32" s="5">
        <f t="shared" si="16"/>
        <v>0</v>
      </c>
      <c r="D32" s="2">
        <v>8.5</v>
      </c>
      <c r="E32" s="5">
        <f t="shared" si="17"/>
        <v>0</v>
      </c>
      <c r="F32" s="2">
        <v>8.89</v>
      </c>
      <c r="G32" s="5">
        <f t="shared" si="18"/>
        <v>0</v>
      </c>
      <c r="H32" s="2">
        <v>8.69</v>
      </c>
      <c r="I32" s="5">
        <f t="shared" si="19"/>
        <v>0</v>
      </c>
    </row>
    <row r="33" spans="1:9" ht="18" customHeight="1" x14ac:dyDescent="0.25">
      <c r="A33" s="16">
        <f t="shared" ref="A33:A38" si="20">A32+7</f>
        <v>42739</v>
      </c>
      <c r="B33" s="2">
        <v>8.82</v>
      </c>
      <c r="C33" s="5">
        <f t="shared" si="16"/>
        <v>0</v>
      </c>
      <c r="D33" s="2">
        <v>8.5</v>
      </c>
      <c r="E33" s="5">
        <f t="shared" si="17"/>
        <v>0</v>
      </c>
      <c r="F33" s="2">
        <v>8.89</v>
      </c>
      <c r="G33" s="5">
        <f t="shared" si="18"/>
        <v>0</v>
      </c>
      <c r="H33" s="2">
        <v>8.69</v>
      </c>
      <c r="I33" s="5">
        <f t="shared" si="19"/>
        <v>0</v>
      </c>
    </row>
    <row r="34" spans="1:9" ht="18" customHeight="1" x14ac:dyDescent="0.25">
      <c r="A34" s="16">
        <f t="shared" si="20"/>
        <v>42746</v>
      </c>
      <c r="B34" s="2">
        <v>8.82</v>
      </c>
      <c r="C34" s="5">
        <f t="shared" si="16"/>
        <v>0</v>
      </c>
      <c r="D34" s="2">
        <v>8.5</v>
      </c>
      <c r="E34" s="5">
        <f t="shared" si="17"/>
        <v>0</v>
      </c>
      <c r="F34" s="2">
        <v>8.89</v>
      </c>
      <c r="G34" s="5">
        <f t="shared" si="18"/>
        <v>0</v>
      </c>
      <c r="H34" s="2">
        <v>8.69</v>
      </c>
      <c r="I34" s="5">
        <f t="shared" si="19"/>
        <v>0</v>
      </c>
    </row>
    <row r="35" spans="1:9" ht="18" customHeight="1" x14ac:dyDescent="0.25">
      <c r="A35" s="16">
        <f t="shared" si="20"/>
        <v>42753</v>
      </c>
      <c r="B35" s="2">
        <v>8.92</v>
      </c>
      <c r="C35" s="5">
        <f t="shared" ref="C35:C41" si="21">IF(SUM(6.5,-B35)&lt;0,0,(SUM(6.5,-B35)))</f>
        <v>0</v>
      </c>
      <c r="D35" s="2">
        <v>8.59</v>
      </c>
      <c r="E35" s="5">
        <f t="shared" ref="E35:E41" si="22">IF(SUM(6.5,-D35)&lt;0,0,(SUM(6.5,-D35)))</f>
        <v>0</v>
      </c>
      <c r="F35" s="2">
        <v>8.99</v>
      </c>
      <c r="G35" s="5">
        <f t="shared" ref="G35:G41" si="23">IF(SUM(6.5,-F35)&lt;0,0,(SUM(6.5,-F35)))</f>
        <v>0</v>
      </c>
      <c r="H35" s="2">
        <v>8.7799999999999994</v>
      </c>
      <c r="I35" s="5">
        <f t="shared" ref="I35:I41" si="24">IF(SUM(6.5,-H35)&lt;0,0,(SUM(6.5,-H35)))</f>
        <v>0</v>
      </c>
    </row>
    <row r="36" spans="1:9" ht="18" customHeight="1" x14ac:dyDescent="0.25">
      <c r="A36" s="16">
        <f t="shared" si="20"/>
        <v>42760</v>
      </c>
      <c r="B36" s="2">
        <v>8.92</v>
      </c>
      <c r="C36" s="5">
        <f t="shared" si="21"/>
        <v>0</v>
      </c>
      <c r="D36" s="2">
        <v>8.59</v>
      </c>
      <c r="E36" s="5">
        <f t="shared" si="22"/>
        <v>0</v>
      </c>
      <c r="F36" s="2">
        <v>8.99</v>
      </c>
      <c r="G36" s="5">
        <f t="shared" si="23"/>
        <v>0</v>
      </c>
      <c r="H36" s="2">
        <v>8.7799999999999994</v>
      </c>
      <c r="I36" s="5">
        <f t="shared" si="24"/>
        <v>0</v>
      </c>
    </row>
    <row r="37" spans="1:9" ht="18" customHeight="1" x14ac:dyDescent="0.25">
      <c r="A37" s="16">
        <f t="shared" si="20"/>
        <v>42767</v>
      </c>
      <c r="B37" s="2">
        <v>9.02</v>
      </c>
      <c r="C37" s="5">
        <f t="shared" si="21"/>
        <v>0</v>
      </c>
      <c r="D37" s="2">
        <v>8.59</v>
      </c>
      <c r="E37" s="5">
        <f t="shared" si="22"/>
        <v>0</v>
      </c>
      <c r="F37" s="2">
        <v>9.09</v>
      </c>
      <c r="G37" s="5">
        <f t="shared" si="23"/>
        <v>0</v>
      </c>
      <c r="H37" s="2">
        <v>9.01</v>
      </c>
      <c r="I37" s="5">
        <f t="shared" si="24"/>
        <v>0</v>
      </c>
    </row>
    <row r="38" spans="1:9" ht="18" customHeight="1" x14ac:dyDescent="0.25">
      <c r="A38" s="16">
        <f t="shared" si="20"/>
        <v>42774</v>
      </c>
      <c r="B38" s="2">
        <v>9.02</v>
      </c>
      <c r="C38" s="5">
        <f t="shared" si="21"/>
        <v>0</v>
      </c>
      <c r="D38" s="2">
        <v>8.59</v>
      </c>
      <c r="E38" s="5">
        <f t="shared" si="22"/>
        <v>0</v>
      </c>
      <c r="F38" s="2">
        <v>9.09</v>
      </c>
      <c r="G38" s="5">
        <f t="shared" si="23"/>
        <v>0</v>
      </c>
      <c r="H38" s="2">
        <v>9.01</v>
      </c>
      <c r="I38" s="5">
        <f t="shared" si="24"/>
        <v>0</v>
      </c>
    </row>
    <row r="39" spans="1:9" ht="18" customHeight="1" x14ac:dyDescent="0.25">
      <c r="A39" s="16">
        <f t="shared" ref="A39:A44" si="25">A38+7</f>
        <v>42781</v>
      </c>
      <c r="B39" s="2">
        <v>9.02</v>
      </c>
      <c r="C39" s="5">
        <f t="shared" si="21"/>
        <v>0</v>
      </c>
      <c r="D39" s="2">
        <v>8.59</v>
      </c>
      <c r="E39" s="5">
        <f t="shared" si="22"/>
        <v>0</v>
      </c>
      <c r="F39" s="2">
        <v>9.09</v>
      </c>
      <c r="G39" s="5">
        <f t="shared" si="23"/>
        <v>0</v>
      </c>
      <c r="H39" s="2">
        <v>9.01</v>
      </c>
      <c r="I39" s="5">
        <f t="shared" si="24"/>
        <v>0</v>
      </c>
    </row>
    <row r="40" spans="1:9" ht="18" customHeight="1" x14ac:dyDescent="0.25">
      <c r="A40" s="16">
        <f t="shared" si="25"/>
        <v>42788</v>
      </c>
      <c r="B40" s="2">
        <v>9.02</v>
      </c>
      <c r="C40" s="5">
        <f t="shared" si="21"/>
        <v>0</v>
      </c>
      <c r="D40" s="2">
        <v>8.59</v>
      </c>
      <c r="E40" s="5">
        <f t="shared" si="22"/>
        <v>0</v>
      </c>
      <c r="F40" s="2">
        <v>9.09</v>
      </c>
      <c r="G40" s="5">
        <f t="shared" si="23"/>
        <v>0</v>
      </c>
      <c r="H40" s="2">
        <v>9.01</v>
      </c>
      <c r="I40" s="5">
        <f t="shared" si="24"/>
        <v>0</v>
      </c>
    </row>
    <row r="41" spans="1:9" ht="18" customHeight="1" x14ac:dyDescent="0.25">
      <c r="A41" s="16">
        <f t="shared" si="25"/>
        <v>42795</v>
      </c>
      <c r="B41" s="2">
        <v>9.02</v>
      </c>
      <c r="C41" s="5">
        <f t="shared" si="21"/>
        <v>0</v>
      </c>
      <c r="D41" s="2">
        <v>8.69</v>
      </c>
      <c r="E41" s="5">
        <f t="shared" si="22"/>
        <v>0</v>
      </c>
      <c r="F41" s="2">
        <v>9.09</v>
      </c>
      <c r="G41" s="5">
        <f t="shared" si="23"/>
        <v>0</v>
      </c>
      <c r="H41" s="2">
        <v>9.11</v>
      </c>
      <c r="I41" s="5">
        <f t="shared" si="24"/>
        <v>0</v>
      </c>
    </row>
    <row r="42" spans="1:9" ht="18" customHeight="1" x14ac:dyDescent="0.25">
      <c r="A42" s="16">
        <f t="shared" si="25"/>
        <v>42802</v>
      </c>
      <c r="B42" s="2">
        <v>9.08</v>
      </c>
      <c r="C42" s="5">
        <f t="shared" ref="C42:C48" si="26">IF(SUM(6.5,-B42)&lt;0,0,(SUM(6.5,-B42)))</f>
        <v>0</v>
      </c>
      <c r="D42" s="2">
        <v>8.69</v>
      </c>
      <c r="E42" s="5">
        <f t="shared" ref="E42:E48" si="27">IF(SUM(6.5,-D42)&lt;0,0,(SUM(6.5,-D42)))</f>
        <v>0</v>
      </c>
      <c r="F42" s="2">
        <v>9.16</v>
      </c>
      <c r="G42" s="5">
        <f t="shared" ref="G42:G48" si="28">IF(SUM(6.5,-F42)&lt;0,0,(SUM(6.5,-F42)))</f>
        <v>0</v>
      </c>
      <c r="H42" s="2">
        <v>9.11</v>
      </c>
      <c r="I42" s="5">
        <f t="shared" ref="I42:I48" si="29">IF(SUM(6.5,-H42)&lt;0,0,(SUM(6.5,-H42)))</f>
        <v>0</v>
      </c>
    </row>
    <row r="43" spans="1:9" ht="18" customHeight="1" x14ac:dyDescent="0.25">
      <c r="A43" s="16">
        <f t="shared" si="25"/>
        <v>42809</v>
      </c>
      <c r="B43" s="2">
        <v>9.02</v>
      </c>
      <c r="C43" s="5">
        <f t="shared" si="26"/>
        <v>0</v>
      </c>
      <c r="D43" s="2">
        <v>8.6199999999999992</v>
      </c>
      <c r="E43" s="5">
        <f t="shared" si="27"/>
        <v>0</v>
      </c>
      <c r="F43" s="2">
        <v>9.09</v>
      </c>
      <c r="G43" s="5">
        <f t="shared" si="28"/>
        <v>0</v>
      </c>
      <c r="H43" s="2">
        <v>9.0399999999999991</v>
      </c>
      <c r="I43" s="5">
        <f t="shared" si="29"/>
        <v>0</v>
      </c>
    </row>
    <row r="44" spans="1:9" ht="18" customHeight="1" x14ac:dyDescent="0.25">
      <c r="A44" s="16">
        <f t="shared" si="25"/>
        <v>42816</v>
      </c>
      <c r="B44" s="2">
        <v>8.92</v>
      </c>
      <c r="C44" s="5">
        <f t="shared" si="26"/>
        <v>0</v>
      </c>
      <c r="D44" s="2">
        <v>8.51</v>
      </c>
      <c r="E44" s="5">
        <f t="shared" si="27"/>
        <v>0</v>
      </c>
      <c r="F44" s="2">
        <v>9</v>
      </c>
      <c r="G44" s="5">
        <f t="shared" si="28"/>
        <v>0</v>
      </c>
      <c r="H44" s="2">
        <v>8.92</v>
      </c>
      <c r="I44" s="5">
        <f t="shared" si="29"/>
        <v>0</v>
      </c>
    </row>
    <row r="45" spans="1:9" ht="18" customHeight="1" x14ac:dyDescent="0.25">
      <c r="A45" s="16">
        <f t="shared" ref="A45:A50" si="30">A44+7</f>
        <v>42823</v>
      </c>
      <c r="B45" s="2">
        <v>8.9</v>
      </c>
      <c r="C45" s="5">
        <f t="shared" si="26"/>
        <v>0</v>
      </c>
      <c r="D45" s="2">
        <v>8.51</v>
      </c>
      <c r="E45" s="5">
        <f t="shared" si="27"/>
        <v>0</v>
      </c>
      <c r="F45" s="2">
        <v>8.98</v>
      </c>
      <c r="G45" s="5">
        <f t="shared" si="28"/>
        <v>0</v>
      </c>
      <c r="H45" s="2">
        <v>8.92</v>
      </c>
      <c r="I45" s="5">
        <f t="shared" si="29"/>
        <v>0</v>
      </c>
    </row>
    <row r="46" spans="1:9" ht="18" customHeight="1" x14ac:dyDescent="0.25">
      <c r="A46" s="16">
        <f t="shared" si="30"/>
        <v>42830</v>
      </c>
      <c r="B46" s="2">
        <v>8.91</v>
      </c>
      <c r="C46" s="5">
        <f t="shared" si="26"/>
        <v>0</v>
      </c>
      <c r="D46" s="2">
        <v>8.51</v>
      </c>
      <c r="E46" s="5">
        <f t="shared" si="27"/>
        <v>0</v>
      </c>
      <c r="F46" s="2">
        <v>8.98</v>
      </c>
      <c r="G46" s="5">
        <f t="shared" si="28"/>
        <v>0</v>
      </c>
      <c r="H46" s="2">
        <v>8.92</v>
      </c>
      <c r="I46" s="5">
        <f t="shared" si="29"/>
        <v>0</v>
      </c>
    </row>
    <row r="47" spans="1:9" ht="18" customHeight="1" x14ac:dyDescent="0.25">
      <c r="A47" s="16">
        <f t="shared" si="30"/>
        <v>42837</v>
      </c>
      <c r="B47" s="2">
        <v>9.02</v>
      </c>
      <c r="C47" s="5">
        <f t="shared" si="26"/>
        <v>0</v>
      </c>
      <c r="D47" s="2">
        <v>8.65</v>
      </c>
      <c r="E47" s="5">
        <f t="shared" si="27"/>
        <v>0</v>
      </c>
      <c r="F47" s="2">
        <v>9.09</v>
      </c>
      <c r="G47" s="5">
        <f t="shared" si="28"/>
        <v>0</v>
      </c>
      <c r="H47" s="2">
        <v>9.07</v>
      </c>
      <c r="I47" s="5">
        <f t="shared" si="29"/>
        <v>0</v>
      </c>
    </row>
    <row r="48" spans="1:9" ht="18" customHeight="1" x14ac:dyDescent="0.25">
      <c r="A48" s="16">
        <f t="shared" si="30"/>
        <v>42844</v>
      </c>
      <c r="B48" s="2">
        <v>9.09</v>
      </c>
      <c r="C48" s="5">
        <f t="shared" si="26"/>
        <v>0</v>
      </c>
      <c r="D48" s="2">
        <v>8.65</v>
      </c>
      <c r="E48" s="5">
        <f t="shared" si="27"/>
        <v>0</v>
      </c>
      <c r="F48" s="2">
        <v>9.17</v>
      </c>
      <c r="G48" s="5">
        <f t="shared" si="28"/>
        <v>0</v>
      </c>
      <c r="H48" s="2">
        <v>9.07</v>
      </c>
      <c r="I48" s="5">
        <f t="shared" si="29"/>
        <v>0</v>
      </c>
    </row>
    <row r="49" spans="1:11" ht="18" customHeight="1" x14ac:dyDescent="0.25">
      <c r="A49" s="16">
        <f t="shared" si="30"/>
        <v>42851</v>
      </c>
      <c r="B49" s="2">
        <v>9.1999999999999993</v>
      </c>
      <c r="C49" s="5">
        <f t="shared" ref="C49:C55" si="31">IF(SUM(6.5,-B49)&lt;0,0,(SUM(6.5,-B49)))</f>
        <v>0</v>
      </c>
      <c r="D49" s="2">
        <v>8.7799999999999994</v>
      </c>
      <c r="E49" s="5">
        <f t="shared" ref="E49:E55" si="32">IF(SUM(6.5,-D49)&lt;0,0,(SUM(6.5,-D49)))</f>
        <v>0</v>
      </c>
      <c r="F49" s="2">
        <v>9.2799999999999994</v>
      </c>
      <c r="G49" s="5">
        <f t="shared" ref="G49:G55" si="33">IF(SUM(6.5,-F49)&lt;0,0,(SUM(6.5,-F49)))</f>
        <v>0</v>
      </c>
      <c r="H49" s="2">
        <v>9.2100000000000009</v>
      </c>
      <c r="I49" s="5">
        <f t="shared" ref="I49:I55" si="34">IF(SUM(6.5,-H49)&lt;0,0,(SUM(6.5,-H49)))</f>
        <v>0</v>
      </c>
    </row>
    <row r="50" spans="1:11" ht="18" customHeight="1" x14ac:dyDescent="0.25">
      <c r="A50" s="16">
        <f t="shared" si="30"/>
        <v>42858</v>
      </c>
      <c r="B50" s="2">
        <v>9.1999999999999993</v>
      </c>
      <c r="C50" s="5">
        <f t="shared" si="31"/>
        <v>0</v>
      </c>
      <c r="D50" s="2">
        <v>8.7799999999999994</v>
      </c>
      <c r="E50" s="5">
        <f t="shared" si="32"/>
        <v>0</v>
      </c>
      <c r="F50" s="2">
        <v>9.2799999999999994</v>
      </c>
      <c r="G50" s="5">
        <f t="shared" si="33"/>
        <v>0</v>
      </c>
      <c r="H50" s="2">
        <v>9.2100000000000009</v>
      </c>
      <c r="I50" s="5">
        <f t="shared" si="34"/>
        <v>0</v>
      </c>
    </row>
    <row r="51" spans="1:11" ht="18" customHeight="1" x14ac:dyDescent="0.25">
      <c r="A51" s="16">
        <f t="shared" ref="A51:A56" si="35">A50+7</f>
        <v>42865</v>
      </c>
      <c r="B51" s="2">
        <v>9.1999999999999993</v>
      </c>
      <c r="C51" s="5">
        <f t="shared" si="31"/>
        <v>0</v>
      </c>
      <c r="D51" s="2">
        <v>8.7799999999999994</v>
      </c>
      <c r="E51" s="5">
        <f t="shared" si="32"/>
        <v>0</v>
      </c>
      <c r="F51" s="2">
        <v>9.27</v>
      </c>
      <c r="G51" s="5">
        <f t="shared" si="33"/>
        <v>0</v>
      </c>
      <c r="H51" s="2">
        <v>9.2100000000000009</v>
      </c>
      <c r="I51" s="5">
        <f t="shared" si="34"/>
        <v>0</v>
      </c>
      <c r="K51" s="3"/>
    </row>
    <row r="52" spans="1:11" ht="18" customHeight="1" x14ac:dyDescent="0.25">
      <c r="A52" s="16">
        <f t="shared" si="35"/>
        <v>42872</v>
      </c>
      <c r="B52" s="2">
        <v>9.43</v>
      </c>
      <c r="C52" s="5">
        <f t="shared" si="31"/>
        <v>0</v>
      </c>
      <c r="D52" s="2">
        <v>9.01</v>
      </c>
      <c r="E52" s="5">
        <f t="shared" si="32"/>
        <v>0</v>
      </c>
      <c r="F52" s="2">
        <v>9.51</v>
      </c>
      <c r="G52" s="5">
        <f t="shared" si="33"/>
        <v>0</v>
      </c>
      <c r="H52" s="2">
        <v>9.4600000000000009</v>
      </c>
      <c r="I52" s="5">
        <f t="shared" si="34"/>
        <v>0</v>
      </c>
    </row>
    <row r="53" spans="1:11" ht="18" customHeight="1" x14ac:dyDescent="0.25">
      <c r="A53" s="16">
        <f t="shared" si="35"/>
        <v>42879</v>
      </c>
      <c r="B53" s="2">
        <v>9.76</v>
      </c>
      <c r="C53" s="5">
        <f t="shared" si="31"/>
        <v>0</v>
      </c>
      <c r="D53" s="2">
        <v>9.33</v>
      </c>
      <c r="E53" s="5">
        <f t="shared" si="32"/>
        <v>0</v>
      </c>
      <c r="F53" s="2">
        <v>9.85</v>
      </c>
      <c r="G53" s="5">
        <f t="shared" si="33"/>
        <v>0</v>
      </c>
      <c r="H53" s="2">
        <v>9.8000000000000007</v>
      </c>
      <c r="I53" s="5">
        <f t="shared" si="34"/>
        <v>0</v>
      </c>
      <c r="K53" s="3"/>
    </row>
    <row r="54" spans="1:11" ht="18" customHeight="1" x14ac:dyDescent="0.25">
      <c r="A54" s="16">
        <f t="shared" si="35"/>
        <v>42886</v>
      </c>
      <c r="B54" s="2">
        <v>9.94</v>
      </c>
      <c r="C54" s="5">
        <f t="shared" si="31"/>
        <v>0</v>
      </c>
      <c r="D54" s="2">
        <v>9.52</v>
      </c>
      <c r="E54" s="5">
        <f t="shared" si="32"/>
        <v>0</v>
      </c>
      <c r="F54" s="2">
        <v>10.039999999999999</v>
      </c>
      <c r="G54" s="5">
        <f t="shared" si="33"/>
        <v>0</v>
      </c>
      <c r="H54" s="2">
        <v>10</v>
      </c>
      <c r="I54" s="5">
        <f t="shared" si="34"/>
        <v>0</v>
      </c>
      <c r="K54" s="3"/>
    </row>
    <row r="55" spans="1:11" ht="18" customHeight="1" x14ac:dyDescent="0.25">
      <c r="A55" s="16">
        <f t="shared" si="35"/>
        <v>42893</v>
      </c>
      <c r="B55" s="2">
        <v>10.19</v>
      </c>
      <c r="C55" s="5">
        <f t="shared" si="31"/>
        <v>0</v>
      </c>
      <c r="D55" s="2">
        <v>9.76</v>
      </c>
      <c r="E55" s="5">
        <f t="shared" si="32"/>
        <v>0</v>
      </c>
      <c r="F55" s="2">
        <v>10.28</v>
      </c>
      <c r="G55" s="5">
        <f t="shared" si="33"/>
        <v>0</v>
      </c>
      <c r="H55" s="2">
        <v>10.25</v>
      </c>
      <c r="I55" s="5">
        <f t="shared" si="34"/>
        <v>0</v>
      </c>
      <c r="K55" s="3"/>
    </row>
    <row r="56" spans="1:11" ht="18" customHeight="1" x14ac:dyDescent="0.25">
      <c r="A56" s="16">
        <f t="shared" si="35"/>
        <v>42900</v>
      </c>
      <c r="B56" s="2">
        <v>10.48</v>
      </c>
      <c r="C56" s="5">
        <f>IF(SUM(6.5,-B56)&lt;0,0,(SUM(6.5,-B56)))</f>
        <v>0</v>
      </c>
      <c r="D56" s="2">
        <v>10.050000000000001</v>
      </c>
      <c r="E56" s="5">
        <f>IF(SUM(6.5,-D56)&lt;0,0,(SUM(6.5,-D56)))</f>
        <v>0</v>
      </c>
      <c r="F56" s="2">
        <v>10.59</v>
      </c>
      <c r="G56" s="5">
        <f>IF(SUM(6.5,-F56)&lt;0,0,(SUM(6.5,-F56)))</f>
        <v>0</v>
      </c>
      <c r="H56" s="2">
        <v>10.56</v>
      </c>
      <c r="I56" s="5">
        <f>IF(SUM(6.5,-H56)&lt;0,0,(SUM(6.5,-H56)))</f>
        <v>0</v>
      </c>
    </row>
    <row r="57" spans="1:11" ht="18" customHeight="1" x14ac:dyDescent="0.25">
      <c r="A57" s="16">
        <f>A56+7</f>
        <v>42907</v>
      </c>
      <c r="B57" s="2">
        <v>10.52</v>
      </c>
      <c r="C57" s="5">
        <f>IF(SUM(6.5,-B57)&lt;0,0,(SUM(6.5,-B57)))</f>
        <v>0</v>
      </c>
      <c r="D57" s="2">
        <v>10.050000000000001</v>
      </c>
      <c r="E57" s="5">
        <f>IF(SUM(6.5,-D57)&lt;0,0,(SUM(6.5,-D57)))</f>
        <v>0</v>
      </c>
      <c r="F57" s="2">
        <v>10.63</v>
      </c>
      <c r="G57" s="5">
        <f>IF(SUM(6.5,-F57)&lt;0,0,(SUM(6.5,-F57)))</f>
        <v>0</v>
      </c>
      <c r="H57" s="2">
        <v>10.56</v>
      </c>
      <c r="I57" s="5">
        <f>IF(SUM(6.5,-H57)&lt;0,0,(SUM(6.5,-H57)))</f>
        <v>0</v>
      </c>
    </row>
    <row r="58" spans="1:11" ht="18" customHeight="1" x14ac:dyDescent="0.25">
      <c r="A58" s="16">
        <f>A57+7</f>
        <v>42914</v>
      </c>
      <c r="B58" s="2">
        <v>10.54</v>
      </c>
      <c r="C58" s="5">
        <f>IF(SUM(6.5,-B58)&lt;0,0,(SUM(6.5,-B58)))</f>
        <v>0</v>
      </c>
      <c r="D58" s="2">
        <v>10.050000000000001</v>
      </c>
      <c r="E58" s="5">
        <f>IF(SUM(6.5,-D58)&lt;0,0,(SUM(6.5,-D58)))</f>
        <v>0</v>
      </c>
      <c r="F58" s="2">
        <v>10.64</v>
      </c>
      <c r="G58" s="5">
        <f>IF(SUM(6.5,-F58)&lt;0,0,(SUM(6.5,-F58)))</f>
        <v>0</v>
      </c>
      <c r="H58" s="2">
        <v>10.56</v>
      </c>
      <c r="I58" s="5">
        <f>IF(SUM(6.5,-H58)&lt;0,0,(SUM(6.5,-H58)))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30"/>
  <sheetViews>
    <sheetView workbookViewId="0">
      <selection activeCell="E19" sqref="E19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2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2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2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2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2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2" ht="27" customHeight="1" x14ac:dyDescent="0.25">
      <c r="A6" s="35"/>
      <c r="B6" s="46">
        <v>2014</v>
      </c>
      <c r="C6" s="47"/>
      <c r="D6" s="46">
        <v>2015</v>
      </c>
      <c r="E6" s="47"/>
      <c r="F6" s="46">
        <v>2014</v>
      </c>
      <c r="G6" s="47"/>
      <c r="H6" s="46">
        <v>2015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2" ht="18" customHeight="1" x14ac:dyDescent="0.25">
      <c r="A7" s="16">
        <f>A8+7</f>
        <v>42550</v>
      </c>
      <c r="B7" s="42">
        <v>10.08</v>
      </c>
      <c r="C7" s="5">
        <f>IF(SUM(6.5,-B7)&lt;0,0,(SUM(6.5,-B7)))</f>
        <v>0</v>
      </c>
      <c r="D7" s="42">
        <v>9.92</v>
      </c>
      <c r="E7" s="5">
        <f>IF(SUM(6.5,-D7)&lt;0,0,(SUM(6.5,-D7)))</f>
        <v>0</v>
      </c>
      <c r="F7" s="42">
        <v>10.220000000000001</v>
      </c>
      <c r="G7" s="5">
        <f>IF(SUM(6.5,-F7)&lt;0,0,(SUM(6.5,-F7)))</f>
        <v>0</v>
      </c>
      <c r="H7" s="42">
        <v>10.01</v>
      </c>
      <c r="I7" s="5">
        <f>IF(SUM(6.5,-H7)&lt;0,0,(SUM(6.5,-H7)))</f>
        <v>0</v>
      </c>
      <c r="K7" s="17"/>
      <c r="L7" s="3"/>
      <c r="M7" s="3"/>
      <c r="O7" s="3"/>
      <c r="P7" s="3"/>
      <c r="R7" s="3"/>
      <c r="S7" s="3"/>
      <c r="U7" s="3"/>
      <c r="V7" s="3"/>
    </row>
    <row r="8" spans="1:22" ht="18" customHeight="1" x14ac:dyDescent="0.25">
      <c r="A8" s="16">
        <f>A9+7</f>
        <v>42543</v>
      </c>
      <c r="B8" s="42">
        <v>10.08</v>
      </c>
      <c r="C8" s="5">
        <f>IF(SUM(6.5,-B8)&lt;0,0,(SUM(6.5,-B8)))</f>
        <v>0</v>
      </c>
      <c r="D8" s="42">
        <v>9.92</v>
      </c>
      <c r="E8" s="5">
        <f>IF(SUM(6.5,-D8)&lt;0,0,(SUM(6.5,-D8)))</f>
        <v>0</v>
      </c>
      <c r="F8" s="42">
        <v>10.220000000000001</v>
      </c>
      <c r="G8" s="5">
        <f>IF(SUM(6.5,-F8)&lt;0,0,(SUM(6.5,-F8)))</f>
        <v>0</v>
      </c>
      <c r="H8" s="42">
        <v>10.01</v>
      </c>
      <c r="I8" s="5">
        <f>IF(SUM(6.5,-H8)&lt;0,0,(SUM(6.5,-H8)))</f>
        <v>0</v>
      </c>
      <c r="K8" s="17"/>
      <c r="L8" s="3"/>
      <c r="M8" s="3"/>
      <c r="O8" s="3"/>
      <c r="P8" s="3"/>
      <c r="R8" s="3"/>
      <c r="S8" s="3"/>
      <c r="U8" s="3"/>
      <c r="V8" s="3"/>
    </row>
    <row r="9" spans="1:22" ht="18" customHeight="1" x14ac:dyDescent="0.25">
      <c r="A9" s="16">
        <f>A10+7</f>
        <v>42536</v>
      </c>
      <c r="B9" s="42">
        <v>10.08</v>
      </c>
      <c r="C9" s="5">
        <f>IF(SUM(6.5,-B9)&lt;0,0,(SUM(6.5,-B9)))</f>
        <v>0</v>
      </c>
      <c r="D9" s="42">
        <v>9.92</v>
      </c>
      <c r="E9" s="5">
        <f>IF(SUM(6.5,-D9)&lt;0,0,(SUM(6.5,-D9)))</f>
        <v>0</v>
      </c>
      <c r="F9" s="42">
        <v>10.220000000000001</v>
      </c>
      <c r="G9" s="5">
        <f>IF(SUM(6.5,-F9)&lt;0,0,(SUM(6.5,-F9)))</f>
        <v>0</v>
      </c>
      <c r="H9" s="42">
        <v>10.01</v>
      </c>
      <c r="I9" s="5">
        <f>IF(SUM(6.5,-H9)&lt;0,0,(SUM(6.5,-H9)))</f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2" ht="18" customHeight="1" x14ac:dyDescent="0.25">
      <c r="A10" s="16">
        <f t="shared" ref="A10:A15" si="0">A11+7</f>
        <v>42529</v>
      </c>
      <c r="B10" s="42">
        <v>9.9700000000000006</v>
      </c>
      <c r="C10" s="5">
        <f>IF(SUM(6.5,-B10)&lt;0,0,(SUM(6.5,-B10)))</f>
        <v>0</v>
      </c>
      <c r="D10" s="42">
        <v>9.81</v>
      </c>
      <c r="E10" s="5">
        <f>IF(SUM(6.5,-D10)&lt;0,0,(SUM(6.5,-D10)))</f>
        <v>0</v>
      </c>
      <c r="F10" s="42">
        <v>10.1</v>
      </c>
      <c r="G10" s="5">
        <f>IF(SUM(6.5,-F10)&lt;0,0,(SUM(6.5,-F10)))</f>
        <v>0</v>
      </c>
      <c r="H10" s="42">
        <v>9.9</v>
      </c>
      <c r="I10" s="5">
        <f>IF(SUM(6.5,-H10)&lt;0,0,(SUM(6.5,-H10)))</f>
        <v>0</v>
      </c>
      <c r="K10" s="17"/>
      <c r="L10" s="3"/>
      <c r="M10" s="3"/>
      <c r="O10" s="3"/>
      <c r="P10" s="3"/>
      <c r="R10" s="3"/>
      <c r="S10" s="3"/>
      <c r="U10" s="3"/>
      <c r="V10" s="3"/>
    </row>
    <row r="11" spans="1:22" ht="18" customHeight="1" x14ac:dyDescent="0.25">
      <c r="A11" s="16">
        <f t="shared" si="0"/>
        <v>42522</v>
      </c>
      <c r="B11" s="42">
        <v>9.9700000000000006</v>
      </c>
      <c r="C11" s="5">
        <f t="shared" ref="C11:C17" si="1">IF(SUM(6.5,-B11)&lt;0,0,(SUM(6.5,-B11)))</f>
        <v>0</v>
      </c>
      <c r="D11" s="42">
        <v>9.81</v>
      </c>
      <c r="E11" s="5">
        <f t="shared" ref="E11:E17" si="2">IF(SUM(6.5,-D11)&lt;0,0,(SUM(6.5,-D11)))</f>
        <v>0</v>
      </c>
      <c r="F11" s="42">
        <v>10.1</v>
      </c>
      <c r="G11" s="5">
        <f t="shared" ref="G11:G17" si="3">IF(SUM(6.5,-F11)&lt;0,0,(SUM(6.5,-F11)))</f>
        <v>0</v>
      </c>
      <c r="H11" s="42">
        <v>9.9</v>
      </c>
      <c r="I11" s="5">
        <f t="shared" ref="I11:I17" si="4">IF(SUM(6.5,-H11)&lt;0,0,(SUM(6.5,-H11)))</f>
        <v>0</v>
      </c>
      <c r="K11" s="17"/>
      <c r="L11" s="3"/>
      <c r="M11" s="3"/>
      <c r="O11" s="3"/>
      <c r="P11" s="3"/>
      <c r="R11" s="3"/>
      <c r="S11" s="3"/>
      <c r="U11" s="3"/>
      <c r="V11" s="3"/>
    </row>
    <row r="12" spans="1:22" ht="18" customHeight="1" x14ac:dyDescent="0.25">
      <c r="A12" s="16">
        <f t="shared" si="0"/>
        <v>42515</v>
      </c>
      <c r="B12" s="42">
        <v>9.9700000000000006</v>
      </c>
      <c r="C12" s="5">
        <f t="shared" si="1"/>
        <v>0</v>
      </c>
      <c r="D12" s="42">
        <v>9.81</v>
      </c>
      <c r="E12" s="5">
        <f t="shared" si="2"/>
        <v>0</v>
      </c>
      <c r="F12" s="42">
        <v>10.1</v>
      </c>
      <c r="G12" s="5">
        <f t="shared" si="3"/>
        <v>0</v>
      </c>
      <c r="H12" s="42">
        <v>9.9</v>
      </c>
      <c r="I12" s="5">
        <f t="shared" si="4"/>
        <v>0</v>
      </c>
      <c r="K12" s="17"/>
      <c r="L12" s="3"/>
      <c r="M12" s="3"/>
      <c r="O12" s="3"/>
      <c r="P12" s="3"/>
      <c r="R12" s="3"/>
      <c r="S12" s="3"/>
      <c r="U12" s="3"/>
      <c r="V12" s="3"/>
    </row>
    <row r="13" spans="1:22" ht="18" customHeight="1" x14ac:dyDescent="0.25">
      <c r="A13" s="16">
        <f t="shared" si="0"/>
        <v>42508</v>
      </c>
      <c r="B13" s="42">
        <v>9.84</v>
      </c>
      <c r="C13" s="5">
        <f t="shared" si="1"/>
        <v>0</v>
      </c>
      <c r="D13" s="42">
        <v>9.69</v>
      </c>
      <c r="E13" s="5">
        <f t="shared" si="2"/>
        <v>0</v>
      </c>
      <c r="F13" s="42">
        <v>9.9700000000000006</v>
      </c>
      <c r="G13" s="5">
        <f t="shared" si="3"/>
        <v>0</v>
      </c>
      <c r="H13" s="42">
        <v>9.77</v>
      </c>
      <c r="I13" s="5">
        <f t="shared" si="4"/>
        <v>0</v>
      </c>
      <c r="K13" s="17"/>
      <c r="L13" s="3"/>
      <c r="M13" s="3"/>
      <c r="O13" s="3"/>
      <c r="P13" s="3"/>
      <c r="R13" s="3"/>
      <c r="S13" s="3"/>
      <c r="U13" s="3"/>
      <c r="V13" s="3"/>
    </row>
    <row r="14" spans="1:22" ht="18" customHeight="1" x14ac:dyDescent="0.25">
      <c r="A14" s="16">
        <f t="shared" si="0"/>
        <v>42501</v>
      </c>
      <c r="B14" s="42">
        <v>9.6999999999999993</v>
      </c>
      <c r="C14" s="5">
        <f t="shared" si="1"/>
        <v>0</v>
      </c>
      <c r="D14" s="42">
        <v>9.5399999999999991</v>
      </c>
      <c r="E14" s="5">
        <f t="shared" si="2"/>
        <v>0</v>
      </c>
      <c r="F14" s="42">
        <v>9.83</v>
      </c>
      <c r="G14" s="5">
        <f t="shared" si="3"/>
        <v>0</v>
      </c>
      <c r="H14" s="42">
        <v>9.6300000000000008</v>
      </c>
      <c r="I14" s="5">
        <f t="shared" si="4"/>
        <v>0</v>
      </c>
      <c r="K14" s="17"/>
      <c r="L14" s="3"/>
      <c r="M14" s="3"/>
      <c r="O14" s="3"/>
      <c r="P14" s="3"/>
      <c r="R14" s="3"/>
      <c r="S14" s="3"/>
      <c r="U14" s="3"/>
      <c r="V14" s="3"/>
    </row>
    <row r="15" spans="1:22" ht="18" customHeight="1" x14ac:dyDescent="0.25">
      <c r="A15" s="16">
        <f t="shared" si="0"/>
        <v>42494</v>
      </c>
      <c r="B15" s="42">
        <v>9.57</v>
      </c>
      <c r="C15" s="5">
        <f t="shared" si="1"/>
        <v>0</v>
      </c>
      <c r="D15" s="42">
        <v>9.4</v>
      </c>
      <c r="E15" s="5">
        <f t="shared" si="2"/>
        <v>0</v>
      </c>
      <c r="F15" s="42">
        <v>9.69</v>
      </c>
      <c r="G15" s="5">
        <f t="shared" si="3"/>
        <v>0</v>
      </c>
      <c r="H15" s="42">
        <v>9.48</v>
      </c>
      <c r="I15" s="5">
        <f t="shared" si="4"/>
        <v>0</v>
      </c>
      <c r="K15" s="17"/>
      <c r="L15" s="3"/>
      <c r="M15" s="3"/>
      <c r="O15" s="3"/>
      <c r="P15" s="3"/>
      <c r="R15" s="3"/>
      <c r="S15" s="3"/>
      <c r="U15" s="3"/>
      <c r="V15" s="3"/>
    </row>
    <row r="16" spans="1:22" ht="18" customHeight="1" x14ac:dyDescent="0.25">
      <c r="A16" s="16">
        <f t="shared" ref="A16:A21" si="5">A17+7</f>
        <v>42487</v>
      </c>
      <c r="B16" s="42">
        <v>9.57</v>
      </c>
      <c r="C16" s="5">
        <f t="shared" si="1"/>
        <v>0</v>
      </c>
      <c r="D16" s="42">
        <v>9.4</v>
      </c>
      <c r="E16" s="5">
        <f t="shared" si="2"/>
        <v>0</v>
      </c>
      <c r="F16" s="42">
        <v>9.69</v>
      </c>
      <c r="G16" s="5">
        <f t="shared" si="3"/>
        <v>0</v>
      </c>
      <c r="H16" s="42">
        <v>9.48</v>
      </c>
      <c r="I16" s="5">
        <f t="shared" si="4"/>
        <v>0</v>
      </c>
      <c r="K16" s="17"/>
      <c r="L16" s="3"/>
      <c r="M16" s="3"/>
      <c r="O16" s="3"/>
      <c r="P16" s="3"/>
      <c r="R16" s="3"/>
      <c r="S16" s="3"/>
      <c r="U16" s="3"/>
      <c r="V16" s="3"/>
    </row>
    <row r="17" spans="1:22" ht="18" customHeight="1" x14ac:dyDescent="0.25">
      <c r="A17" s="16">
        <f t="shared" si="5"/>
        <v>42480</v>
      </c>
      <c r="B17" s="42">
        <v>9.57</v>
      </c>
      <c r="C17" s="5">
        <f t="shared" si="1"/>
        <v>0</v>
      </c>
      <c r="D17" s="42">
        <v>9.4</v>
      </c>
      <c r="E17" s="5">
        <f t="shared" si="2"/>
        <v>0</v>
      </c>
      <c r="F17" s="42">
        <v>9.69</v>
      </c>
      <c r="G17" s="5">
        <f t="shared" si="3"/>
        <v>0</v>
      </c>
      <c r="H17" s="42">
        <v>9.48</v>
      </c>
      <c r="I17" s="5">
        <f t="shared" si="4"/>
        <v>0</v>
      </c>
      <c r="K17" s="17"/>
      <c r="L17" s="3"/>
      <c r="M17" s="3"/>
      <c r="O17" s="3"/>
      <c r="P17" s="3"/>
      <c r="R17" s="3"/>
      <c r="S17" s="3"/>
      <c r="U17" s="3"/>
      <c r="V17" s="3"/>
    </row>
    <row r="18" spans="1:22" ht="18" customHeight="1" x14ac:dyDescent="0.25">
      <c r="A18" s="16">
        <f t="shared" si="5"/>
        <v>42473</v>
      </c>
      <c r="B18" s="42">
        <v>9.57</v>
      </c>
      <c r="C18" s="5">
        <f t="shared" ref="C18:C24" si="6">IF(SUM(6.5,-B18)&lt;0,0,(SUM(6.5,-B18)))</f>
        <v>0</v>
      </c>
      <c r="D18" s="42">
        <v>9.4</v>
      </c>
      <c r="E18" s="5">
        <f t="shared" ref="E18:E24" si="7">IF(SUM(6.5,-D18)&lt;0,0,(SUM(6.5,-D18)))</f>
        <v>0</v>
      </c>
      <c r="F18" s="42">
        <v>9.69</v>
      </c>
      <c r="G18" s="5">
        <f t="shared" ref="G18:G24" si="8">IF(SUM(6.5,-F18)&lt;0,0,(SUM(6.5,-F18)))</f>
        <v>0</v>
      </c>
      <c r="H18" s="42">
        <v>9.48</v>
      </c>
      <c r="I18" s="5">
        <f t="shared" ref="I18:I24" si="9">IF(SUM(6.5,-H18)&lt;0,0,(SUM(6.5,-H18)))</f>
        <v>0</v>
      </c>
      <c r="K18" s="17"/>
      <c r="L18" s="3"/>
      <c r="M18" s="3"/>
      <c r="O18" s="3"/>
      <c r="P18" s="3"/>
      <c r="R18" s="3"/>
      <c r="S18" s="3"/>
      <c r="U18" s="3"/>
      <c r="V18" s="3"/>
    </row>
    <row r="19" spans="1:22" ht="18" customHeight="1" x14ac:dyDescent="0.25">
      <c r="A19" s="16">
        <f t="shared" si="5"/>
        <v>42466</v>
      </c>
      <c r="B19" s="42">
        <v>9.57</v>
      </c>
      <c r="C19" s="5">
        <f t="shared" si="6"/>
        <v>0</v>
      </c>
      <c r="D19" s="42">
        <v>9.4</v>
      </c>
      <c r="E19" s="5">
        <f t="shared" si="7"/>
        <v>0</v>
      </c>
      <c r="F19" s="42">
        <v>9.69</v>
      </c>
      <c r="G19" s="5">
        <f t="shared" si="8"/>
        <v>0</v>
      </c>
      <c r="H19" s="42">
        <v>9.48</v>
      </c>
      <c r="I19" s="5">
        <f t="shared" si="9"/>
        <v>0</v>
      </c>
      <c r="K19" s="17"/>
      <c r="L19" s="3"/>
      <c r="M19" s="3"/>
      <c r="O19" s="3"/>
      <c r="P19" s="3"/>
      <c r="R19" s="3"/>
      <c r="S19" s="3"/>
      <c r="U19" s="3"/>
      <c r="V19" s="3"/>
    </row>
    <row r="20" spans="1:22" ht="18" customHeight="1" x14ac:dyDescent="0.25">
      <c r="A20" s="16">
        <f t="shared" si="5"/>
        <v>42459</v>
      </c>
      <c r="B20" s="42">
        <v>9.57</v>
      </c>
      <c r="C20" s="5">
        <f t="shared" si="6"/>
        <v>0</v>
      </c>
      <c r="D20" s="42">
        <v>9.4</v>
      </c>
      <c r="E20" s="5">
        <f t="shared" si="7"/>
        <v>0</v>
      </c>
      <c r="F20" s="42">
        <v>9.69</v>
      </c>
      <c r="G20" s="5">
        <f t="shared" si="8"/>
        <v>0</v>
      </c>
      <c r="H20" s="42">
        <v>9.48</v>
      </c>
      <c r="I20" s="5">
        <f t="shared" si="9"/>
        <v>0</v>
      </c>
      <c r="K20" s="17"/>
      <c r="L20" s="3"/>
      <c r="M20" s="3"/>
      <c r="O20" s="3"/>
      <c r="P20" s="3"/>
      <c r="R20" s="3"/>
      <c r="S20" s="3"/>
      <c r="U20" s="3"/>
      <c r="V20" s="3"/>
    </row>
    <row r="21" spans="1:22" ht="18" customHeight="1" x14ac:dyDescent="0.25">
      <c r="A21" s="16">
        <f t="shared" si="5"/>
        <v>42452</v>
      </c>
      <c r="B21" s="42">
        <v>9.36</v>
      </c>
      <c r="C21" s="5">
        <f t="shared" si="6"/>
        <v>0</v>
      </c>
      <c r="D21" s="42">
        <v>9.19</v>
      </c>
      <c r="E21" s="5">
        <f t="shared" si="7"/>
        <v>0</v>
      </c>
      <c r="F21" s="42">
        <v>9.48</v>
      </c>
      <c r="G21" s="5">
        <f t="shared" si="8"/>
        <v>0</v>
      </c>
      <c r="H21" s="42">
        <v>9.27</v>
      </c>
      <c r="I21" s="5">
        <f t="shared" si="9"/>
        <v>0</v>
      </c>
      <c r="K21" s="17"/>
      <c r="L21" s="3"/>
      <c r="M21" s="3"/>
      <c r="O21" s="3"/>
      <c r="P21" s="3"/>
      <c r="R21" s="3"/>
      <c r="S21" s="3"/>
      <c r="U21" s="3"/>
      <c r="V21" s="3"/>
    </row>
    <row r="22" spans="1:22" ht="18" customHeight="1" x14ac:dyDescent="0.25">
      <c r="A22" s="16">
        <f t="shared" ref="A22:A27" si="10">A23+7</f>
        <v>42445</v>
      </c>
      <c r="B22" s="42">
        <v>9.26</v>
      </c>
      <c r="C22" s="5">
        <f t="shared" si="6"/>
        <v>0</v>
      </c>
      <c r="D22" s="42">
        <v>9.09</v>
      </c>
      <c r="E22" s="5">
        <f t="shared" si="7"/>
        <v>0</v>
      </c>
      <c r="F22" s="42">
        <v>9.3699999999999992</v>
      </c>
      <c r="G22" s="5">
        <f t="shared" si="8"/>
        <v>0</v>
      </c>
      <c r="H22" s="42">
        <v>9.16</v>
      </c>
      <c r="I22" s="5">
        <f t="shared" si="9"/>
        <v>0</v>
      </c>
      <c r="K22" s="17"/>
      <c r="L22" s="3"/>
      <c r="M22" s="3"/>
      <c r="O22" s="3"/>
      <c r="P22" s="3"/>
      <c r="R22" s="3"/>
      <c r="S22" s="3"/>
      <c r="U22" s="3"/>
      <c r="V22" s="3"/>
    </row>
    <row r="23" spans="1:22" ht="18" customHeight="1" x14ac:dyDescent="0.25">
      <c r="A23" s="16">
        <f t="shared" si="10"/>
        <v>42438</v>
      </c>
      <c r="B23" s="42">
        <v>9.44</v>
      </c>
      <c r="C23" s="5">
        <f t="shared" si="6"/>
        <v>0</v>
      </c>
      <c r="D23" s="42">
        <v>9.2200000000000006</v>
      </c>
      <c r="E23" s="5">
        <f t="shared" si="7"/>
        <v>0</v>
      </c>
      <c r="F23" s="42">
        <v>9.56</v>
      </c>
      <c r="G23" s="5">
        <f t="shared" si="8"/>
        <v>0</v>
      </c>
      <c r="H23" s="42">
        <v>9.3000000000000007</v>
      </c>
      <c r="I23" s="5">
        <f t="shared" si="9"/>
        <v>0</v>
      </c>
      <c r="K23" s="17"/>
      <c r="L23" s="3"/>
      <c r="M23" s="3"/>
      <c r="O23" s="3"/>
      <c r="P23" s="3"/>
      <c r="R23" s="3"/>
      <c r="S23" s="3"/>
      <c r="U23" s="3"/>
      <c r="V23" s="3"/>
    </row>
    <row r="24" spans="1:22" ht="18" customHeight="1" x14ac:dyDescent="0.25">
      <c r="A24" s="16">
        <f t="shared" si="10"/>
        <v>42431</v>
      </c>
      <c r="B24" s="42">
        <v>9.44</v>
      </c>
      <c r="C24" s="5">
        <f t="shared" si="6"/>
        <v>0</v>
      </c>
      <c r="D24" s="42">
        <v>9.2200000000000006</v>
      </c>
      <c r="E24" s="5">
        <f t="shared" si="7"/>
        <v>0</v>
      </c>
      <c r="F24" s="42">
        <v>9.56</v>
      </c>
      <c r="G24" s="5">
        <f t="shared" si="8"/>
        <v>0</v>
      </c>
      <c r="H24" s="42">
        <v>9.3000000000000007</v>
      </c>
      <c r="I24" s="5">
        <f t="shared" si="9"/>
        <v>0</v>
      </c>
      <c r="K24" s="17"/>
      <c r="L24" s="3"/>
      <c r="M24" s="3"/>
      <c r="O24" s="3"/>
      <c r="P24" s="3"/>
      <c r="R24" s="3"/>
      <c r="S24" s="3"/>
      <c r="U24" s="3"/>
      <c r="V24" s="3"/>
    </row>
    <row r="25" spans="1:22" ht="18" customHeight="1" x14ac:dyDescent="0.25">
      <c r="A25" s="16">
        <f t="shared" si="10"/>
        <v>42424</v>
      </c>
      <c r="B25" s="42">
        <v>9.44</v>
      </c>
      <c r="C25" s="5">
        <f t="shared" ref="C25:C31" si="11">IF(SUM(6.5,-B25)&lt;0,0,(SUM(6.5,-B25)))</f>
        <v>0</v>
      </c>
      <c r="D25" s="42">
        <v>9.2200000000000006</v>
      </c>
      <c r="E25" s="5">
        <f t="shared" ref="E25:E31" si="12">IF(SUM(6.5,-D25)&lt;0,0,(SUM(6.5,-D25)))</f>
        <v>0</v>
      </c>
      <c r="F25" s="42">
        <v>9.56</v>
      </c>
      <c r="G25" s="5">
        <f t="shared" ref="G25:G31" si="13">IF(SUM(6.5,-F25)&lt;0,0,(SUM(6.5,-F25)))</f>
        <v>0</v>
      </c>
      <c r="H25" s="42">
        <v>9.3000000000000007</v>
      </c>
      <c r="I25" s="5">
        <f t="shared" ref="I25:I31" si="14">IF(SUM(6.5,-H25)&lt;0,0,(SUM(6.5,-H25)))</f>
        <v>0</v>
      </c>
      <c r="K25" s="17"/>
      <c r="L25" s="3"/>
      <c r="M25" s="3"/>
      <c r="O25" s="3"/>
      <c r="P25" s="3"/>
      <c r="R25" s="3"/>
      <c r="S25" s="3"/>
      <c r="U25" s="3"/>
      <c r="V25" s="3"/>
    </row>
    <row r="26" spans="1:22" ht="18" customHeight="1" x14ac:dyDescent="0.25">
      <c r="A26" s="16">
        <f t="shared" si="10"/>
        <v>42417</v>
      </c>
      <c r="B26" s="42">
        <v>9.56</v>
      </c>
      <c r="C26" s="5">
        <f t="shared" si="11"/>
        <v>0</v>
      </c>
      <c r="D26" s="42">
        <v>9.4</v>
      </c>
      <c r="E26" s="5">
        <f t="shared" si="12"/>
        <v>0</v>
      </c>
      <c r="F26" s="42">
        <v>9.68</v>
      </c>
      <c r="G26" s="5">
        <f t="shared" si="13"/>
        <v>0</v>
      </c>
      <c r="H26" s="42">
        <v>9.48</v>
      </c>
      <c r="I26" s="5">
        <f t="shared" si="14"/>
        <v>0</v>
      </c>
      <c r="K26" s="17"/>
      <c r="L26" s="3"/>
      <c r="M26" s="3"/>
      <c r="O26" s="3"/>
      <c r="P26" s="3"/>
      <c r="R26" s="3"/>
      <c r="S26" s="3"/>
      <c r="U26" s="3"/>
      <c r="V26" s="3"/>
    </row>
    <row r="27" spans="1:22" ht="18" customHeight="1" x14ac:dyDescent="0.25">
      <c r="A27" s="16">
        <f t="shared" si="10"/>
        <v>42410</v>
      </c>
      <c r="B27" s="42">
        <v>9.56</v>
      </c>
      <c r="C27" s="5">
        <f t="shared" si="11"/>
        <v>0</v>
      </c>
      <c r="D27" s="42">
        <v>9.4</v>
      </c>
      <c r="E27" s="5">
        <f t="shared" si="12"/>
        <v>0</v>
      </c>
      <c r="F27" s="42">
        <v>9.68</v>
      </c>
      <c r="G27" s="5">
        <f t="shared" si="13"/>
        <v>0</v>
      </c>
      <c r="H27" s="42">
        <v>9.48</v>
      </c>
      <c r="I27" s="5">
        <f t="shared" si="14"/>
        <v>0</v>
      </c>
      <c r="K27" s="17"/>
      <c r="L27" s="3"/>
      <c r="M27" s="3"/>
      <c r="O27" s="3"/>
      <c r="P27" s="3"/>
      <c r="R27" s="3"/>
      <c r="S27" s="3"/>
      <c r="U27" s="3"/>
      <c r="V27" s="3"/>
    </row>
    <row r="28" spans="1:22" ht="18" customHeight="1" x14ac:dyDescent="0.25">
      <c r="A28" s="16">
        <f>A29+6</f>
        <v>42403</v>
      </c>
      <c r="B28" s="40">
        <v>9.44</v>
      </c>
      <c r="C28" s="5">
        <f t="shared" si="11"/>
        <v>0</v>
      </c>
      <c r="D28" s="42">
        <v>9.2799999999999994</v>
      </c>
      <c r="E28" s="5">
        <f t="shared" si="12"/>
        <v>0</v>
      </c>
      <c r="F28" s="42">
        <v>9.56</v>
      </c>
      <c r="G28" s="5">
        <f t="shared" si="13"/>
        <v>0</v>
      </c>
      <c r="H28" s="42">
        <v>9.3529999999999998</v>
      </c>
      <c r="I28" s="5">
        <f t="shared" si="14"/>
        <v>0</v>
      </c>
      <c r="K28" s="17"/>
      <c r="L28" s="3"/>
      <c r="M28" s="3"/>
      <c r="O28" s="3"/>
      <c r="P28" s="3"/>
      <c r="R28" s="3"/>
      <c r="S28" s="3"/>
      <c r="U28" s="3"/>
      <c r="V28" s="3"/>
    </row>
    <row r="29" spans="1:22" ht="18" customHeight="1" x14ac:dyDescent="0.25">
      <c r="A29" s="16">
        <f>A30+8</f>
        <v>42397</v>
      </c>
      <c r="B29" s="40">
        <v>9.32</v>
      </c>
      <c r="C29" s="5">
        <f t="shared" si="11"/>
        <v>0</v>
      </c>
      <c r="D29" s="42">
        <v>9.07</v>
      </c>
      <c r="E29" s="5">
        <f t="shared" si="12"/>
        <v>0</v>
      </c>
      <c r="F29" s="42">
        <v>9.43</v>
      </c>
      <c r="G29" s="5">
        <f t="shared" si="13"/>
        <v>0</v>
      </c>
      <c r="H29" s="42">
        <v>9.32</v>
      </c>
      <c r="I29" s="5">
        <f t="shared" si="14"/>
        <v>0</v>
      </c>
      <c r="K29" s="17"/>
      <c r="L29" s="3"/>
      <c r="M29" s="3"/>
      <c r="O29" s="3"/>
      <c r="P29" s="3"/>
      <c r="R29" s="3"/>
      <c r="S29" s="3"/>
      <c r="U29" s="3"/>
      <c r="V29" s="3"/>
    </row>
    <row r="30" spans="1:22" ht="18" customHeight="1" x14ac:dyDescent="0.25">
      <c r="A30" s="16">
        <f t="shared" ref="A30:A52" si="15">A31+7</f>
        <v>42389</v>
      </c>
      <c r="B30" s="40">
        <v>9.49</v>
      </c>
      <c r="C30" s="5">
        <f t="shared" si="11"/>
        <v>0</v>
      </c>
      <c r="D30" s="42">
        <v>9.2200000000000006</v>
      </c>
      <c r="E30" s="5">
        <f t="shared" si="12"/>
        <v>0</v>
      </c>
      <c r="F30" s="42">
        <v>9.6199999999999992</v>
      </c>
      <c r="G30" s="5">
        <f t="shared" si="13"/>
        <v>0</v>
      </c>
      <c r="H30" s="42">
        <v>9.4700000000000006</v>
      </c>
      <c r="I30" s="5">
        <f t="shared" si="14"/>
        <v>0</v>
      </c>
      <c r="K30" s="17"/>
      <c r="L30" s="3"/>
      <c r="M30" s="3"/>
      <c r="O30" s="3"/>
      <c r="P30" s="3"/>
      <c r="R30" s="3"/>
      <c r="S30" s="3"/>
      <c r="U30" s="3"/>
      <c r="V30" s="3"/>
    </row>
    <row r="31" spans="1:22" ht="18" customHeight="1" x14ac:dyDescent="0.25">
      <c r="A31" s="16">
        <f t="shared" si="15"/>
        <v>42382</v>
      </c>
      <c r="B31" s="40">
        <v>9.49</v>
      </c>
      <c r="C31" s="5">
        <f t="shared" si="11"/>
        <v>0</v>
      </c>
      <c r="D31" s="42">
        <v>9.2200000000000006</v>
      </c>
      <c r="E31" s="5">
        <f t="shared" si="12"/>
        <v>0</v>
      </c>
      <c r="F31" s="42">
        <v>9.6199999999999992</v>
      </c>
      <c r="G31" s="5">
        <f t="shared" si="13"/>
        <v>0</v>
      </c>
      <c r="H31" s="42">
        <v>9.4700000000000006</v>
      </c>
      <c r="I31" s="5">
        <f t="shared" si="14"/>
        <v>0</v>
      </c>
      <c r="K31" s="17"/>
      <c r="L31" s="3"/>
      <c r="M31" s="3"/>
      <c r="O31" s="3"/>
      <c r="P31" s="3"/>
      <c r="R31" s="3"/>
      <c r="S31" s="3"/>
      <c r="U31" s="3"/>
      <c r="V31" s="3"/>
    </row>
    <row r="32" spans="1:22" ht="18" customHeight="1" x14ac:dyDescent="0.25">
      <c r="A32" s="16">
        <f t="shared" si="15"/>
        <v>42375</v>
      </c>
      <c r="B32" s="40">
        <v>9.49</v>
      </c>
      <c r="C32" s="5">
        <f t="shared" ref="C32:C38" si="16">IF(SUM(6.5,-B32)&lt;0,0,(SUM(6.5,-B32)))</f>
        <v>0</v>
      </c>
      <c r="D32" s="42">
        <v>9.2200000000000006</v>
      </c>
      <c r="E32" s="5">
        <f t="shared" ref="E32:E38" si="17">IF(SUM(6.5,-D32)&lt;0,0,(SUM(6.5,-D32)))</f>
        <v>0</v>
      </c>
      <c r="F32" s="42">
        <v>9.6199999999999992</v>
      </c>
      <c r="G32" s="5">
        <f t="shared" ref="G32:G38" si="18">IF(SUM(6.5,-F32)&lt;0,0,(SUM(6.5,-F32)))</f>
        <v>0</v>
      </c>
      <c r="H32" s="42">
        <v>9.4700000000000006</v>
      </c>
      <c r="I32" s="5">
        <f t="shared" ref="I32:I38" si="19">IF(SUM(6.5,-H32)&lt;0,0,(SUM(6.5,-H32)))</f>
        <v>0</v>
      </c>
      <c r="K32" s="17"/>
      <c r="L32" s="3"/>
      <c r="M32" s="3"/>
      <c r="O32" s="3"/>
      <c r="P32" s="3"/>
      <c r="R32" s="3"/>
      <c r="S32" s="3"/>
      <c r="U32" s="3"/>
      <c r="V32" s="3"/>
    </row>
    <row r="33" spans="1:22" ht="18" customHeight="1" x14ac:dyDescent="0.25">
      <c r="A33" s="16">
        <f t="shared" si="15"/>
        <v>42368</v>
      </c>
      <c r="B33" s="40">
        <v>9.6199999999999992</v>
      </c>
      <c r="C33" s="5">
        <f t="shared" si="16"/>
        <v>0</v>
      </c>
      <c r="D33" s="42">
        <v>9.34</v>
      </c>
      <c r="E33" s="5">
        <f t="shared" si="17"/>
        <v>0</v>
      </c>
      <c r="F33" s="42">
        <v>9.75</v>
      </c>
      <c r="G33" s="5">
        <f t="shared" si="18"/>
        <v>0</v>
      </c>
      <c r="H33" s="42">
        <v>9.6</v>
      </c>
      <c r="I33" s="5">
        <f t="shared" si="19"/>
        <v>0</v>
      </c>
      <c r="K33" s="17"/>
      <c r="L33" s="3"/>
      <c r="M33" s="3"/>
      <c r="O33" s="3"/>
      <c r="P33" s="3"/>
      <c r="R33" s="3"/>
      <c r="S33" s="3"/>
      <c r="U33" s="3"/>
      <c r="V33" s="3"/>
    </row>
    <row r="34" spans="1:22" ht="18" customHeight="1" x14ac:dyDescent="0.25">
      <c r="A34" s="16">
        <f t="shared" si="15"/>
        <v>42361</v>
      </c>
      <c r="B34" s="40">
        <v>9.6199999999999992</v>
      </c>
      <c r="C34" s="5">
        <f t="shared" si="16"/>
        <v>0</v>
      </c>
      <c r="D34" s="42">
        <v>9.34</v>
      </c>
      <c r="E34" s="5">
        <f t="shared" si="17"/>
        <v>0</v>
      </c>
      <c r="F34" s="42">
        <v>9.75</v>
      </c>
      <c r="G34" s="5">
        <f t="shared" si="18"/>
        <v>0</v>
      </c>
      <c r="H34" s="42">
        <v>9.6</v>
      </c>
      <c r="I34" s="5">
        <f t="shared" si="19"/>
        <v>0</v>
      </c>
      <c r="K34" s="17"/>
      <c r="L34" s="3"/>
      <c r="M34" s="3"/>
      <c r="O34" s="3"/>
      <c r="P34" s="3"/>
      <c r="R34" s="3"/>
      <c r="S34" s="3"/>
      <c r="U34" s="3"/>
      <c r="V34" s="3"/>
    </row>
    <row r="35" spans="1:22" ht="18" customHeight="1" x14ac:dyDescent="0.25">
      <c r="A35" s="16">
        <f t="shared" si="15"/>
        <v>42354</v>
      </c>
      <c r="B35" s="40">
        <v>9.6199999999999992</v>
      </c>
      <c r="C35" s="5">
        <f t="shared" si="16"/>
        <v>0</v>
      </c>
      <c r="D35" s="42">
        <v>9.34</v>
      </c>
      <c r="E35" s="5">
        <f t="shared" si="17"/>
        <v>0</v>
      </c>
      <c r="F35" s="42">
        <v>9.75</v>
      </c>
      <c r="G35" s="5">
        <f t="shared" si="18"/>
        <v>0</v>
      </c>
      <c r="H35" s="42">
        <v>9.6</v>
      </c>
      <c r="I35" s="5">
        <f t="shared" si="19"/>
        <v>0</v>
      </c>
      <c r="K35" s="17"/>
      <c r="L35" s="3"/>
      <c r="M35" s="3"/>
      <c r="O35" s="3"/>
      <c r="P35" s="3"/>
      <c r="R35" s="3"/>
      <c r="S35" s="3"/>
      <c r="U35" s="3"/>
      <c r="V35" s="3"/>
    </row>
    <row r="36" spans="1:22" ht="18" customHeight="1" x14ac:dyDescent="0.25">
      <c r="A36" s="16">
        <f t="shared" si="15"/>
        <v>42347</v>
      </c>
      <c r="B36" s="40">
        <v>9.81</v>
      </c>
      <c r="C36" s="5">
        <f t="shared" si="16"/>
        <v>0</v>
      </c>
      <c r="D36" s="42">
        <v>9.5299999999999994</v>
      </c>
      <c r="E36" s="5">
        <f t="shared" si="17"/>
        <v>0</v>
      </c>
      <c r="F36" s="42">
        <v>9.94</v>
      </c>
      <c r="G36" s="5">
        <f t="shared" si="18"/>
        <v>0</v>
      </c>
      <c r="H36" s="42">
        <v>9.7899999999999991</v>
      </c>
      <c r="I36" s="5">
        <f t="shared" si="19"/>
        <v>0</v>
      </c>
      <c r="K36" s="17"/>
      <c r="L36" s="3"/>
      <c r="M36" s="3"/>
      <c r="O36" s="3"/>
      <c r="P36" s="3"/>
      <c r="R36" s="3"/>
      <c r="S36" s="3"/>
      <c r="U36" s="3"/>
      <c r="V36" s="3"/>
    </row>
    <row r="37" spans="1:22" ht="18" customHeight="1" x14ac:dyDescent="0.25">
      <c r="A37" s="16">
        <f t="shared" si="15"/>
        <v>42340</v>
      </c>
      <c r="B37" s="40">
        <v>9.81</v>
      </c>
      <c r="C37" s="5">
        <f t="shared" si="16"/>
        <v>0</v>
      </c>
      <c r="D37" s="42">
        <v>9.5299999999999994</v>
      </c>
      <c r="E37" s="5">
        <f t="shared" si="17"/>
        <v>0</v>
      </c>
      <c r="F37" s="42">
        <v>9.94</v>
      </c>
      <c r="G37" s="5">
        <f t="shared" si="18"/>
        <v>0</v>
      </c>
      <c r="H37" s="42">
        <v>9.7899999999999991</v>
      </c>
      <c r="I37" s="5">
        <f t="shared" si="19"/>
        <v>0</v>
      </c>
      <c r="K37" s="17"/>
      <c r="L37" s="3"/>
      <c r="M37" s="3"/>
      <c r="O37" s="3"/>
      <c r="P37" s="3"/>
      <c r="R37" s="3"/>
      <c r="S37" s="3"/>
      <c r="U37" s="3"/>
      <c r="V37" s="3"/>
    </row>
    <row r="38" spans="1:22" ht="18" customHeight="1" x14ac:dyDescent="0.25">
      <c r="A38" s="16">
        <f t="shared" si="15"/>
        <v>42333</v>
      </c>
      <c r="B38" s="40">
        <v>9.81</v>
      </c>
      <c r="C38" s="5">
        <f t="shared" si="16"/>
        <v>0</v>
      </c>
      <c r="D38" s="42">
        <v>9.5299999999999994</v>
      </c>
      <c r="E38" s="5">
        <f t="shared" si="17"/>
        <v>0</v>
      </c>
      <c r="F38" s="42">
        <v>9.94</v>
      </c>
      <c r="G38" s="5">
        <f t="shared" si="18"/>
        <v>0</v>
      </c>
      <c r="H38" s="42">
        <v>9.7899999999999991</v>
      </c>
      <c r="I38" s="5">
        <f t="shared" si="19"/>
        <v>0</v>
      </c>
      <c r="K38" s="17"/>
      <c r="L38" s="3"/>
      <c r="M38" s="3"/>
      <c r="O38" s="3"/>
      <c r="P38" s="3"/>
      <c r="R38" s="3"/>
      <c r="S38" s="3"/>
      <c r="U38" s="3"/>
      <c r="V38" s="3"/>
    </row>
    <row r="39" spans="1:22" ht="18" customHeight="1" x14ac:dyDescent="0.25">
      <c r="A39" s="16">
        <f t="shared" si="15"/>
        <v>42326</v>
      </c>
      <c r="B39" s="40">
        <v>9.81</v>
      </c>
      <c r="C39" s="5">
        <f t="shared" ref="C39:C45" si="20">IF(SUM(6.5,-B39)&lt;0,0,(SUM(6.5,-B39)))</f>
        <v>0</v>
      </c>
      <c r="D39" s="42">
        <v>9.5299999999999994</v>
      </c>
      <c r="E39" s="5">
        <f t="shared" ref="E39:E45" si="21">IF(SUM(6.5,-D39)&lt;0,0,(SUM(6.5,-D39)))</f>
        <v>0</v>
      </c>
      <c r="F39" s="42">
        <v>9.94</v>
      </c>
      <c r="G39" s="5">
        <f t="shared" ref="G39:G45" si="22">IF(SUM(6.5,-F39)&lt;0,0,(SUM(6.5,-F39)))</f>
        <v>0</v>
      </c>
      <c r="H39" s="42">
        <v>9.7899999999999991</v>
      </c>
      <c r="I39" s="5">
        <f t="shared" ref="I39:I45" si="23">IF(SUM(6.5,-H39)&lt;0,0,(SUM(6.5,-H39)))</f>
        <v>0</v>
      </c>
      <c r="K39" s="17"/>
      <c r="L39" s="3"/>
      <c r="M39" s="3"/>
      <c r="O39" s="3"/>
      <c r="P39" s="3"/>
      <c r="R39" s="3"/>
      <c r="S39" s="3"/>
      <c r="U39" s="3"/>
      <c r="V39" s="3"/>
    </row>
    <row r="40" spans="1:22" ht="18" customHeight="1" x14ac:dyDescent="0.25">
      <c r="A40" s="16">
        <f t="shared" si="15"/>
        <v>42319</v>
      </c>
      <c r="B40" s="40">
        <v>9.81</v>
      </c>
      <c r="C40" s="5">
        <f t="shared" si="20"/>
        <v>0</v>
      </c>
      <c r="D40" s="42">
        <v>9.5299999999999994</v>
      </c>
      <c r="E40" s="5">
        <f t="shared" si="21"/>
        <v>0</v>
      </c>
      <c r="F40" s="42">
        <v>9.94</v>
      </c>
      <c r="G40" s="5">
        <f t="shared" si="22"/>
        <v>0</v>
      </c>
      <c r="H40" s="42">
        <v>9.7899999999999991</v>
      </c>
      <c r="I40" s="5">
        <f t="shared" si="23"/>
        <v>0</v>
      </c>
      <c r="K40" s="17"/>
      <c r="L40" s="3"/>
      <c r="M40" s="3"/>
      <c r="O40" s="3"/>
      <c r="P40" s="3"/>
      <c r="R40" s="3"/>
      <c r="S40" s="3"/>
      <c r="U40" s="3"/>
      <c r="V40" s="3"/>
    </row>
    <row r="41" spans="1:22" ht="18" customHeight="1" x14ac:dyDescent="0.25">
      <c r="A41" s="16">
        <f t="shared" si="15"/>
        <v>42312</v>
      </c>
      <c r="B41" s="40">
        <v>9.81</v>
      </c>
      <c r="C41" s="5">
        <f t="shared" si="20"/>
        <v>0</v>
      </c>
      <c r="D41" s="42">
        <v>9.5299999999999994</v>
      </c>
      <c r="E41" s="5">
        <f t="shared" si="21"/>
        <v>0</v>
      </c>
      <c r="F41" s="42">
        <v>9.94</v>
      </c>
      <c r="G41" s="5">
        <f t="shared" si="22"/>
        <v>0</v>
      </c>
      <c r="H41" s="42">
        <v>9.7899999999999991</v>
      </c>
      <c r="I41" s="5">
        <f t="shared" si="23"/>
        <v>0</v>
      </c>
      <c r="K41" s="17"/>
      <c r="L41" s="3"/>
      <c r="M41" s="3"/>
      <c r="O41" s="3"/>
      <c r="P41" s="3"/>
      <c r="R41" s="3"/>
      <c r="S41" s="3"/>
      <c r="U41" s="3"/>
      <c r="V41" s="3"/>
    </row>
    <row r="42" spans="1:22" ht="18" customHeight="1" x14ac:dyDescent="0.25">
      <c r="A42" s="16">
        <f t="shared" si="15"/>
        <v>42305</v>
      </c>
      <c r="B42" s="40">
        <v>9.8800000000000008</v>
      </c>
      <c r="C42" s="5">
        <f t="shared" si="20"/>
        <v>0</v>
      </c>
      <c r="D42" s="42">
        <v>9.6</v>
      </c>
      <c r="E42" s="5">
        <f t="shared" si="21"/>
        <v>0</v>
      </c>
      <c r="F42" s="42">
        <v>10.01</v>
      </c>
      <c r="G42" s="5">
        <f t="shared" si="22"/>
        <v>0</v>
      </c>
      <c r="H42" s="42">
        <v>9.8699999999999992</v>
      </c>
      <c r="I42" s="5">
        <f t="shared" si="23"/>
        <v>0</v>
      </c>
      <c r="K42" s="17"/>
      <c r="L42" s="3"/>
      <c r="M42" s="3"/>
      <c r="O42" s="3"/>
      <c r="P42" s="3"/>
      <c r="R42" s="3"/>
      <c r="S42" s="3"/>
      <c r="U42" s="3"/>
      <c r="V42" s="3"/>
    </row>
    <row r="43" spans="1:22" ht="18" customHeight="1" x14ac:dyDescent="0.25">
      <c r="A43" s="16">
        <f t="shared" si="15"/>
        <v>42298</v>
      </c>
      <c r="B43" s="40">
        <v>9.6999999999999993</v>
      </c>
      <c r="C43" s="5">
        <f t="shared" si="20"/>
        <v>0</v>
      </c>
      <c r="D43" s="42">
        <v>9.42</v>
      </c>
      <c r="E43" s="5">
        <f t="shared" si="21"/>
        <v>0</v>
      </c>
      <c r="F43" s="42">
        <v>9.82</v>
      </c>
      <c r="G43" s="5">
        <f t="shared" si="22"/>
        <v>0</v>
      </c>
      <c r="H43" s="42">
        <v>9.68</v>
      </c>
      <c r="I43" s="5">
        <f t="shared" si="23"/>
        <v>0</v>
      </c>
      <c r="K43" s="17"/>
      <c r="L43" s="3"/>
      <c r="M43" s="3"/>
      <c r="O43" s="3"/>
      <c r="P43" s="3"/>
      <c r="R43" s="3"/>
      <c r="S43" s="3"/>
      <c r="U43" s="3"/>
      <c r="V43" s="3"/>
    </row>
    <row r="44" spans="1:22" ht="18" customHeight="1" x14ac:dyDescent="0.25">
      <c r="A44" s="16">
        <f t="shared" si="15"/>
        <v>42291</v>
      </c>
      <c r="B44" s="40">
        <v>9.6999999999999993</v>
      </c>
      <c r="C44" s="5">
        <f t="shared" si="20"/>
        <v>0</v>
      </c>
      <c r="D44" s="42">
        <v>9.42</v>
      </c>
      <c r="E44" s="5">
        <f t="shared" si="21"/>
        <v>0</v>
      </c>
      <c r="F44" s="42">
        <v>9.82</v>
      </c>
      <c r="G44" s="5">
        <f t="shared" si="22"/>
        <v>0</v>
      </c>
      <c r="H44" s="42">
        <v>9.68</v>
      </c>
      <c r="I44" s="5">
        <f t="shared" si="23"/>
        <v>0</v>
      </c>
      <c r="K44" s="17"/>
      <c r="L44" s="3"/>
      <c r="M44" s="3"/>
      <c r="O44" s="3"/>
      <c r="P44" s="3"/>
      <c r="R44" s="3"/>
      <c r="S44" s="3"/>
      <c r="U44" s="3"/>
      <c r="V44" s="3"/>
    </row>
    <row r="45" spans="1:22" ht="18" customHeight="1" x14ac:dyDescent="0.25">
      <c r="A45" s="16">
        <f t="shared" si="15"/>
        <v>42284</v>
      </c>
      <c r="B45" s="40">
        <v>9.6999999999999993</v>
      </c>
      <c r="C45" s="5">
        <f t="shared" si="20"/>
        <v>0</v>
      </c>
      <c r="D45" s="42">
        <v>9.42</v>
      </c>
      <c r="E45" s="5">
        <f t="shared" si="21"/>
        <v>0</v>
      </c>
      <c r="F45" s="42">
        <v>9.82</v>
      </c>
      <c r="G45" s="5">
        <f t="shared" si="22"/>
        <v>0</v>
      </c>
      <c r="H45" s="42">
        <v>9.68</v>
      </c>
      <c r="I45" s="5">
        <f t="shared" si="23"/>
        <v>0</v>
      </c>
      <c r="K45" s="17"/>
      <c r="L45" s="3"/>
      <c r="M45" s="3"/>
      <c r="O45" s="3"/>
      <c r="P45" s="3"/>
      <c r="R45" s="3"/>
      <c r="S45" s="3"/>
      <c r="U45" s="3"/>
      <c r="V45" s="3"/>
    </row>
    <row r="46" spans="1:22" ht="18" customHeight="1" x14ac:dyDescent="0.25">
      <c r="A46" s="16">
        <f t="shared" si="15"/>
        <v>42277</v>
      </c>
      <c r="B46" s="40">
        <v>9.4600000000000009</v>
      </c>
      <c r="C46" s="5">
        <f t="shared" ref="C46:C52" si="24">IF(SUM(6.5,-B46)&lt;0,0,(SUM(6.5,-B46)))</f>
        <v>0</v>
      </c>
      <c r="D46" s="42">
        <v>9.17</v>
      </c>
      <c r="E46" s="5">
        <f t="shared" ref="E46:E52" si="25">IF(SUM(6.5,-D46)&lt;0,0,(SUM(6.5,-D46)))</f>
        <v>0</v>
      </c>
      <c r="F46" s="42">
        <v>9.58</v>
      </c>
      <c r="G46" s="5">
        <f t="shared" ref="G46:G52" si="26">IF(SUM(6.5,-F46)&lt;0,0,(SUM(6.5,-F46)))</f>
        <v>0</v>
      </c>
      <c r="H46" s="42">
        <v>9.42</v>
      </c>
      <c r="I46" s="5">
        <f t="shared" ref="I46:I52" si="27">IF(SUM(6.5,-H46)&lt;0,0,(SUM(6.5,-H46)))</f>
        <v>0</v>
      </c>
      <c r="K46" s="17"/>
      <c r="L46" s="3"/>
      <c r="M46" s="3"/>
      <c r="O46" s="3"/>
      <c r="P46" s="3"/>
      <c r="R46" s="3"/>
      <c r="S46" s="3"/>
      <c r="U46" s="3"/>
      <c r="V46" s="3"/>
    </row>
    <row r="47" spans="1:22" ht="18" customHeight="1" x14ac:dyDescent="0.25">
      <c r="A47" s="16">
        <f t="shared" si="15"/>
        <v>42270</v>
      </c>
      <c r="B47" s="40">
        <v>9.4600000000000009</v>
      </c>
      <c r="C47" s="5">
        <f t="shared" si="24"/>
        <v>0</v>
      </c>
      <c r="D47" s="42">
        <v>9.17</v>
      </c>
      <c r="E47" s="5">
        <f t="shared" si="25"/>
        <v>0</v>
      </c>
      <c r="F47" s="42">
        <v>9.58</v>
      </c>
      <c r="G47" s="5">
        <f t="shared" si="26"/>
        <v>0</v>
      </c>
      <c r="H47" s="42">
        <v>9.42</v>
      </c>
      <c r="I47" s="5">
        <f t="shared" si="27"/>
        <v>0</v>
      </c>
      <c r="K47" s="17"/>
      <c r="L47" s="3"/>
      <c r="M47" s="3"/>
      <c r="O47" s="3"/>
      <c r="P47" s="3"/>
      <c r="R47" s="3"/>
      <c r="S47" s="3"/>
      <c r="U47" s="3"/>
      <c r="V47" s="3"/>
    </row>
    <row r="48" spans="1:22" ht="18" customHeight="1" x14ac:dyDescent="0.25">
      <c r="A48" s="16">
        <f t="shared" si="15"/>
        <v>42263</v>
      </c>
      <c r="B48" s="40">
        <v>9.4600000000000009</v>
      </c>
      <c r="C48" s="5">
        <f t="shared" si="24"/>
        <v>0</v>
      </c>
      <c r="D48" s="42">
        <v>9.25</v>
      </c>
      <c r="E48" s="5">
        <f t="shared" si="25"/>
        <v>0</v>
      </c>
      <c r="F48" s="42">
        <v>9.58</v>
      </c>
      <c r="G48" s="5">
        <f t="shared" si="26"/>
        <v>0</v>
      </c>
      <c r="H48" s="42">
        <v>9.5</v>
      </c>
      <c r="I48" s="5">
        <f t="shared" si="27"/>
        <v>0</v>
      </c>
      <c r="K48" s="17"/>
      <c r="L48" s="3"/>
      <c r="M48" s="3"/>
      <c r="O48" s="3"/>
      <c r="P48" s="3"/>
      <c r="R48" s="3"/>
      <c r="S48" s="3"/>
      <c r="U48" s="3"/>
      <c r="V48" s="3"/>
    </row>
    <row r="49" spans="1:27" ht="18" customHeight="1" x14ac:dyDescent="0.25">
      <c r="A49" s="16">
        <f t="shared" si="15"/>
        <v>42256</v>
      </c>
      <c r="B49" s="39">
        <v>9.6199999999999992</v>
      </c>
      <c r="C49" s="41">
        <f t="shared" si="24"/>
        <v>0</v>
      </c>
      <c r="D49" s="39">
        <v>9.35</v>
      </c>
      <c r="E49" s="41">
        <f t="shared" si="25"/>
        <v>0</v>
      </c>
      <c r="F49" s="39">
        <v>9.74</v>
      </c>
      <c r="G49" s="41">
        <f t="shared" si="26"/>
        <v>0</v>
      </c>
      <c r="H49" s="39">
        <v>9.61</v>
      </c>
      <c r="I49" s="41">
        <f t="shared" si="27"/>
        <v>0</v>
      </c>
      <c r="J49" s="17"/>
      <c r="K49" s="17"/>
      <c r="L49" s="17"/>
      <c r="M49" s="3"/>
      <c r="N49" s="3"/>
      <c r="P49" s="3"/>
      <c r="Q49" s="3"/>
      <c r="S49" s="3"/>
      <c r="T49" s="3"/>
      <c r="V49" s="3"/>
      <c r="W49" s="3">
        <v>0</v>
      </c>
      <c r="Z49" s="3"/>
      <c r="AA49" s="3"/>
    </row>
    <row r="50" spans="1:27" ht="18" customHeight="1" x14ac:dyDescent="0.25">
      <c r="A50" s="16">
        <f t="shared" si="15"/>
        <v>42249</v>
      </c>
      <c r="B50" s="2">
        <v>9.3800000000000008</v>
      </c>
      <c r="C50" s="5">
        <f t="shared" si="24"/>
        <v>0</v>
      </c>
      <c r="D50" s="2">
        <v>9.1199999999999992</v>
      </c>
      <c r="E50" s="5">
        <f t="shared" si="25"/>
        <v>0</v>
      </c>
      <c r="F50" s="2">
        <v>9.5</v>
      </c>
      <c r="G50" s="5">
        <f t="shared" si="26"/>
        <v>0</v>
      </c>
      <c r="H50" s="2">
        <v>9.36</v>
      </c>
      <c r="I50" s="5">
        <f t="shared" si="27"/>
        <v>0</v>
      </c>
      <c r="K50" s="17"/>
      <c r="L50" s="3"/>
      <c r="M50" s="3"/>
      <c r="O50" s="3"/>
      <c r="P50" s="3"/>
      <c r="R50" s="3"/>
      <c r="S50" s="3"/>
      <c r="U50" s="3"/>
      <c r="V50" s="3"/>
    </row>
    <row r="51" spans="1:27" ht="18" customHeight="1" x14ac:dyDescent="0.25">
      <c r="A51" s="16">
        <f t="shared" si="15"/>
        <v>42242</v>
      </c>
      <c r="B51" s="2">
        <v>9.4600000000000009</v>
      </c>
      <c r="C51" s="5">
        <f t="shared" si="24"/>
        <v>0</v>
      </c>
      <c r="D51" s="2">
        <v>9.19</v>
      </c>
      <c r="E51" s="5">
        <f t="shared" si="25"/>
        <v>0</v>
      </c>
      <c r="F51" s="2">
        <v>9.58</v>
      </c>
      <c r="G51" s="5">
        <f t="shared" si="26"/>
        <v>0</v>
      </c>
      <c r="H51" s="2">
        <v>9.44</v>
      </c>
      <c r="I51" s="5">
        <f t="shared" si="27"/>
        <v>0</v>
      </c>
      <c r="K51" s="17"/>
      <c r="L51" s="3"/>
      <c r="M51" s="3"/>
      <c r="O51" s="3"/>
      <c r="P51" s="3"/>
      <c r="R51" s="3"/>
      <c r="S51" s="3"/>
      <c r="U51" s="3"/>
      <c r="V51" s="3"/>
    </row>
    <row r="52" spans="1:27" ht="18" customHeight="1" x14ac:dyDescent="0.25">
      <c r="A52" s="16">
        <f t="shared" si="15"/>
        <v>42235</v>
      </c>
      <c r="B52" s="2">
        <v>9.69</v>
      </c>
      <c r="C52" s="5">
        <f t="shared" si="24"/>
        <v>0</v>
      </c>
      <c r="D52" s="2">
        <v>9.4</v>
      </c>
      <c r="E52" s="5">
        <f t="shared" si="25"/>
        <v>0</v>
      </c>
      <c r="F52" s="2">
        <v>9.81</v>
      </c>
      <c r="G52" s="5">
        <f t="shared" si="26"/>
        <v>0</v>
      </c>
      <c r="H52" s="2">
        <v>9.66</v>
      </c>
      <c r="I52" s="5">
        <f t="shared" si="27"/>
        <v>0</v>
      </c>
    </row>
    <row r="53" spans="1:27" ht="18" customHeight="1" x14ac:dyDescent="0.25">
      <c r="A53" s="16">
        <f t="shared" ref="A53:A58" si="28">A54+7</f>
        <v>42228</v>
      </c>
      <c r="B53" s="2">
        <v>9.5</v>
      </c>
      <c r="C53" s="5">
        <f t="shared" ref="C53:C59" si="29">IF(SUM(6.5,-B53)&lt;0,0,(SUM(6.5,-B53)))</f>
        <v>0</v>
      </c>
      <c r="D53" s="2">
        <v>9.2200000000000006</v>
      </c>
      <c r="E53" s="5">
        <f t="shared" ref="E53:E59" si="30">IF(SUM(6.5,-D53)&lt;0,0,(SUM(6.5,-D53)))</f>
        <v>0</v>
      </c>
      <c r="F53" s="2">
        <v>9.6199999999999992</v>
      </c>
      <c r="G53" s="5">
        <f t="shared" ref="G53:G59" si="31">IF(SUM(6.5,-F53)&lt;0,0,(SUM(6.5,-F53)))</f>
        <v>0</v>
      </c>
      <c r="H53" s="2">
        <v>9.4700000000000006</v>
      </c>
      <c r="I53" s="5">
        <f t="shared" ref="I53:I59" si="32">IF(SUM(6.5,-H53)&lt;0,0,(SUM(6.5,-H53)))</f>
        <v>0</v>
      </c>
    </row>
    <row r="54" spans="1:27" ht="18" customHeight="1" x14ac:dyDescent="0.25">
      <c r="A54" s="16">
        <f t="shared" si="28"/>
        <v>42221</v>
      </c>
      <c r="B54" s="2">
        <v>9.69</v>
      </c>
      <c r="C54" s="5">
        <f t="shared" si="29"/>
        <v>0</v>
      </c>
      <c r="D54" s="2">
        <v>9.42</v>
      </c>
      <c r="E54" s="5">
        <f t="shared" si="30"/>
        <v>0</v>
      </c>
      <c r="F54" s="2">
        <v>9.81</v>
      </c>
      <c r="G54" s="5">
        <f t="shared" si="31"/>
        <v>0</v>
      </c>
      <c r="H54" s="2">
        <v>9.68</v>
      </c>
      <c r="I54" s="5">
        <f t="shared" si="32"/>
        <v>0</v>
      </c>
      <c r="K54" s="17"/>
      <c r="L54" s="3"/>
      <c r="M54" s="3"/>
      <c r="O54" s="3"/>
      <c r="P54" s="3"/>
      <c r="R54" s="3"/>
      <c r="S54" s="3"/>
      <c r="U54" s="3"/>
      <c r="V54" s="3"/>
    </row>
    <row r="55" spans="1:27" ht="18" customHeight="1" x14ac:dyDescent="0.25">
      <c r="A55" s="16">
        <f t="shared" si="28"/>
        <v>42214</v>
      </c>
      <c r="B55" s="2">
        <v>9.86</v>
      </c>
      <c r="C55" s="5">
        <f t="shared" si="29"/>
        <v>0</v>
      </c>
      <c r="D55" s="2">
        <v>9.73</v>
      </c>
      <c r="E55" s="5">
        <f t="shared" si="30"/>
        <v>0</v>
      </c>
      <c r="F55" s="2">
        <v>9.99</v>
      </c>
      <c r="G55" s="5">
        <f t="shared" si="31"/>
        <v>0</v>
      </c>
      <c r="H55" s="2">
        <v>9.98</v>
      </c>
      <c r="I55" s="5">
        <f t="shared" si="32"/>
        <v>0</v>
      </c>
    </row>
    <row r="56" spans="1:27" ht="18" customHeight="1" x14ac:dyDescent="0.25">
      <c r="A56" s="16">
        <f t="shared" si="28"/>
        <v>42207</v>
      </c>
      <c r="B56" s="2">
        <v>9.86</v>
      </c>
      <c r="C56" s="5">
        <f t="shared" si="29"/>
        <v>0</v>
      </c>
      <c r="D56" s="2">
        <v>9.73</v>
      </c>
      <c r="E56" s="5">
        <f t="shared" si="30"/>
        <v>0</v>
      </c>
      <c r="F56" s="2">
        <v>9.99</v>
      </c>
      <c r="G56" s="5">
        <f t="shared" si="31"/>
        <v>0</v>
      </c>
      <c r="H56" s="2">
        <v>9.98</v>
      </c>
      <c r="I56" s="5">
        <f t="shared" si="32"/>
        <v>0</v>
      </c>
    </row>
    <row r="57" spans="1:27" ht="18" customHeight="1" x14ac:dyDescent="0.25">
      <c r="A57" s="16">
        <f t="shared" si="28"/>
        <v>42200</v>
      </c>
      <c r="B57" s="2">
        <v>9.86</v>
      </c>
      <c r="C57" s="5">
        <f t="shared" si="29"/>
        <v>0</v>
      </c>
      <c r="D57" s="2">
        <v>9.73</v>
      </c>
      <c r="E57" s="5">
        <f t="shared" si="30"/>
        <v>0</v>
      </c>
      <c r="F57" s="2">
        <v>9.99</v>
      </c>
      <c r="G57" s="5">
        <f t="shared" si="31"/>
        <v>0</v>
      </c>
      <c r="H57" s="2">
        <v>9.98</v>
      </c>
      <c r="I57" s="5">
        <f t="shared" si="32"/>
        <v>0</v>
      </c>
    </row>
    <row r="58" spans="1:27" ht="18" customHeight="1" x14ac:dyDescent="0.25">
      <c r="A58" s="16">
        <f t="shared" si="28"/>
        <v>42193</v>
      </c>
      <c r="B58" s="2">
        <v>9.4499999999999993</v>
      </c>
      <c r="C58" s="5">
        <f t="shared" si="29"/>
        <v>0</v>
      </c>
      <c r="D58" s="2">
        <v>9.33</v>
      </c>
      <c r="E58" s="5">
        <f t="shared" si="30"/>
        <v>0</v>
      </c>
      <c r="F58" s="2">
        <v>9.57</v>
      </c>
      <c r="G58" s="5">
        <f t="shared" si="31"/>
        <v>0</v>
      </c>
      <c r="H58" s="2">
        <v>9.57</v>
      </c>
      <c r="I58" s="5">
        <f t="shared" si="32"/>
        <v>0</v>
      </c>
    </row>
    <row r="59" spans="1:27" ht="18" customHeight="1" x14ac:dyDescent="0.25">
      <c r="A59" s="16">
        <v>42186</v>
      </c>
      <c r="B59" s="2">
        <v>9.4499999999999993</v>
      </c>
      <c r="C59" s="5">
        <f t="shared" si="29"/>
        <v>0</v>
      </c>
      <c r="D59" s="2">
        <v>9.33</v>
      </c>
      <c r="E59" s="5">
        <f t="shared" si="30"/>
        <v>0</v>
      </c>
      <c r="F59" s="2">
        <v>9.57</v>
      </c>
      <c r="G59" s="5">
        <f t="shared" si="31"/>
        <v>0</v>
      </c>
      <c r="H59" s="2">
        <v>9.57</v>
      </c>
      <c r="I59" s="5">
        <f t="shared" si="32"/>
        <v>0</v>
      </c>
    </row>
    <row r="60" spans="1:27" ht="18" customHeight="1" x14ac:dyDescent="0.25">
      <c r="A60" s="17"/>
      <c r="B60" s="17"/>
      <c r="C60" s="3"/>
      <c r="D60" s="3"/>
      <c r="F60" s="3"/>
      <c r="G60" s="3"/>
      <c r="I60" s="3"/>
    </row>
    <row r="61" spans="1:27" ht="18" customHeight="1" x14ac:dyDescent="0.25">
      <c r="A61" s="17"/>
      <c r="B61" s="17"/>
    </row>
    <row r="62" spans="1:27" ht="18" customHeight="1" x14ac:dyDescent="0.25">
      <c r="A62" s="17"/>
      <c r="B62" s="17"/>
    </row>
    <row r="63" spans="1:27" ht="18" customHeight="1" x14ac:dyDescent="0.25">
      <c r="A63" s="17"/>
      <c r="B63" s="3"/>
      <c r="C63" s="17"/>
    </row>
    <row r="64" spans="1:2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40"/>
  <sheetViews>
    <sheetView showGridLines="0" topLeftCell="A46" workbookViewId="0">
      <selection activeCell="M17" sqref="M17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2013</v>
      </c>
      <c r="C6" s="47"/>
      <c r="D6" s="46">
        <v>2014</v>
      </c>
      <c r="E6" s="47"/>
      <c r="F6" s="46">
        <v>2013</v>
      </c>
      <c r="G6" s="47"/>
      <c r="H6" s="46">
        <v>2014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42179</v>
      </c>
      <c r="B7" s="2">
        <v>9.31</v>
      </c>
      <c r="C7" s="5">
        <f>IF(SUM(6.5,-B7)&lt;0,0,(SUM(6.5,-B7)))</f>
        <v>0</v>
      </c>
      <c r="D7" s="2">
        <v>9.4499999999999993</v>
      </c>
      <c r="E7" s="5">
        <f>IF(SUM(6.5,-D7)&lt;0,0,(SUM(6.5,-D7)))</f>
        <v>0</v>
      </c>
      <c r="F7" s="2">
        <v>9.49</v>
      </c>
      <c r="G7" s="5">
        <f>IF(SUM(6.5,-F7)&lt;0,0,(SUM(6.5,-F7)))</f>
        <v>0</v>
      </c>
      <c r="H7" s="2">
        <v>9.57</v>
      </c>
      <c r="I7" s="5">
        <f>IF(SUM(6.5,-H7)&lt;0,0,(SUM(6.5,-H7)))</f>
        <v>0</v>
      </c>
      <c r="J7" s="17"/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Z7" s="3"/>
      <c r="AA7" s="3"/>
    </row>
    <row r="8" spans="1:27" ht="18" customHeight="1" x14ac:dyDescent="0.25">
      <c r="A8" s="16">
        <f>A9+7</f>
        <v>42172</v>
      </c>
      <c r="B8" s="2">
        <v>9.5299999999999994</v>
      </c>
      <c r="C8" s="5">
        <f>IF(SUM(6.5,-B8)&lt;0,0,(SUM(6.5,-B8)))</f>
        <v>0</v>
      </c>
      <c r="D8" s="2">
        <v>9.67</v>
      </c>
      <c r="E8" s="5">
        <f>IF(SUM(6.5,-D8)&lt;0,0,(SUM(6.5,-D8)))</f>
        <v>0</v>
      </c>
      <c r="F8" s="2">
        <v>9.7100000000000009</v>
      </c>
      <c r="G8" s="5">
        <f>IF(SUM(6.5,-F8)&lt;0,0,(SUM(6.5,-F8)))</f>
        <v>0</v>
      </c>
      <c r="H8" s="2">
        <v>9.8000000000000007</v>
      </c>
      <c r="I8" s="5">
        <f>IF(SUM(6.5,-H8)&lt;0,0,(SUM(6.5,-H8)))</f>
        <v>0</v>
      </c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42165</v>
      </c>
      <c r="B9" s="2">
        <v>9.5299999999999994</v>
      </c>
      <c r="C9" s="5">
        <f>IF(SUM(6.5,-B9)&lt;0,0,(SUM(6.5,-B9)))</f>
        <v>0</v>
      </c>
      <c r="D9" s="2">
        <v>9.67</v>
      </c>
      <c r="E9" s="5">
        <f>IF(SUM(6.5,-D9)&lt;0,0,(SUM(6.5,-D9)))</f>
        <v>0</v>
      </c>
      <c r="F9" s="2">
        <v>9.7100000000000009</v>
      </c>
      <c r="G9" s="5">
        <f>IF(SUM(6.5,-F9)&lt;0,0,(SUM(6.5,-F9)))</f>
        <v>0</v>
      </c>
      <c r="H9" s="2">
        <v>9.8000000000000007</v>
      </c>
      <c r="I9" s="5">
        <f>IF(SUM(6.5,-H9)&lt;0,0,(SUM(6.5,-H9)))</f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>A11+7</f>
        <v>42158</v>
      </c>
      <c r="B10" s="2">
        <v>9.5299999999999994</v>
      </c>
      <c r="C10" s="5">
        <f t="shared" ref="C10:C16" si="0">IF(SUM(6.5,-B10)&lt;0,0,(SUM(6.5,-B10)))</f>
        <v>0</v>
      </c>
      <c r="D10" s="2">
        <v>9.67</v>
      </c>
      <c r="E10" s="5">
        <f t="shared" ref="E10:E16" si="1">IF(SUM(6.5,-D10)&lt;0,0,(SUM(6.5,-D10)))</f>
        <v>0</v>
      </c>
      <c r="F10" s="2">
        <v>9.7100000000000009</v>
      </c>
      <c r="G10" s="5">
        <f t="shared" ref="G10:G16" si="2">IF(SUM(6.5,-F10)&lt;0,0,(SUM(6.5,-F10)))</f>
        <v>0</v>
      </c>
      <c r="H10" s="2">
        <v>9.8000000000000007</v>
      </c>
      <c r="I10" s="5">
        <f t="shared" ref="I10:I16" si="3">IF(SUM(6.5,-H10)&lt;0,0,(SUM(6.5,-H10)))</f>
        <v>0</v>
      </c>
    </row>
    <row r="11" spans="1:27" ht="18" customHeight="1" x14ac:dyDescent="0.25">
      <c r="A11" s="16">
        <f>A12+7</f>
        <v>42151</v>
      </c>
      <c r="B11" s="2">
        <v>9.5299999999999994</v>
      </c>
      <c r="C11" s="5">
        <f t="shared" si="0"/>
        <v>0</v>
      </c>
      <c r="D11" s="2">
        <v>9.67</v>
      </c>
      <c r="E11" s="5">
        <f t="shared" si="1"/>
        <v>0</v>
      </c>
      <c r="F11" s="2">
        <v>9.7100000000000009</v>
      </c>
      <c r="G11" s="5">
        <f t="shared" si="2"/>
        <v>0</v>
      </c>
      <c r="H11" s="2">
        <v>9.8000000000000007</v>
      </c>
      <c r="I11" s="5">
        <f t="shared" si="3"/>
        <v>0</v>
      </c>
    </row>
    <row r="12" spans="1:27" ht="18" customHeight="1" x14ac:dyDescent="0.25">
      <c r="A12" s="16">
        <f t="shared" ref="A12:A17" si="4">A13+7</f>
        <v>42144</v>
      </c>
      <c r="B12" s="2">
        <v>9.5299999999999994</v>
      </c>
      <c r="C12" s="5">
        <f t="shared" si="0"/>
        <v>0</v>
      </c>
      <c r="D12" s="2">
        <v>9.67</v>
      </c>
      <c r="E12" s="5">
        <f t="shared" si="1"/>
        <v>0</v>
      </c>
      <c r="F12" s="2">
        <v>9.7100000000000009</v>
      </c>
      <c r="G12" s="5">
        <f t="shared" si="2"/>
        <v>0</v>
      </c>
      <c r="H12" s="2">
        <v>9.8000000000000007</v>
      </c>
      <c r="I12" s="5">
        <f t="shared" si="3"/>
        <v>0</v>
      </c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7" ht="18" customHeight="1" x14ac:dyDescent="0.25">
      <c r="A13" s="16">
        <f t="shared" si="4"/>
        <v>42137</v>
      </c>
      <c r="B13" s="2">
        <v>9.7100000000000009</v>
      </c>
      <c r="C13" s="5">
        <f t="shared" si="0"/>
        <v>0</v>
      </c>
      <c r="D13" s="2">
        <v>9.8800000000000008</v>
      </c>
      <c r="E13" s="5">
        <f t="shared" si="1"/>
        <v>0</v>
      </c>
      <c r="F13" s="2">
        <v>9.91</v>
      </c>
      <c r="G13" s="5">
        <f t="shared" si="2"/>
        <v>0</v>
      </c>
      <c r="H13" s="2">
        <v>10.01</v>
      </c>
      <c r="I13" s="5">
        <f t="shared" si="3"/>
        <v>0</v>
      </c>
    </row>
    <row r="14" spans="1:27" ht="18" customHeight="1" x14ac:dyDescent="0.25">
      <c r="A14" s="16">
        <f t="shared" si="4"/>
        <v>42130</v>
      </c>
      <c r="B14" s="2">
        <v>9.85</v>
      </c>
      <c r="C14" s="5">
        <f t="shared" si="0"/>
        <v>0</v>
      </c>
      <c r="D14" s="2">
        <v>10</v>
      </c>
      <c r="E14" s="5">
        <f t="shared" si="1"/>
        <v>0</v>
      </c>
      <c r="F14" s="2">
        <v>10.050000000000001</v>
      </c>
      <c r="G14" s="5">
        <f t="shared" si="2"/>
        <v>0</v>
      </c>
      <c r="H14" s="2">
        <v>10.130000000000001</v>
      </c>
      <c r="I14" s="5">
        <f t="shared" si="3"/>
        <v>0</v>
      </c>
    </row>
    <row r="15" spans="1:27" ht="18" customHeight="1" x14ac:dyDescent="0.25">
      <c r="A15" s="16">
        <f t="shared" si="4"/>
        <v>42123</v>
      </c>
      <c r="B15" s="2">
        <v>9.85</v>
      </c>
      <c r="C15" s="5">
        <f t="shared" si="0"/>
        <v>0</v>
      </c>
      <c r="D15" s="2">
        <v>10</v>
      </c>
      <c r="E15" s="5">
        <f t="shared" si="1"/>
        <v>0</v>
      </c>
      <c r="F15" s="2">
        <v>10.050000000000001</v>
      </c>
      <c r="G15" s="5">
        <f t="shared" si="2"/>
        <v>0</v>
      </c>
      <c r="H15" s="2">
        <v>10.130000000000001</v>
      </c>
      <c r="I15" s="5">
        <f t="shared" si="3"/>
        <v>0</v>
      </c>
    </row>
    <row r="16" spans="1:27" ht="18" customHeight="1" x14ac:dyDescent="0.25">
      <c r="A16" s="16">
        <f t="shared" si="4"/>
        <v>42116</v>
      </c>
      <c r="B16" s="2">
        <v>9.85</v>
      </c>
      <c r="C16" s="5">
        <f t="shared" si="0"/>
        <v>0</v>
      </c>
      <c r="D16" s="2">
        <v>10</v>
      </c>
      <c r="E16" s="5">
        <f t="shared" si="1"/>
        <v>0</v>
      </c>
      <c r="F16" s="2">
        <v>10.050000000000001</v>
      </c>
      <c r="G16" s="5">
        <f t="shared" si="2"/>
        <v>0</v>
      </c>
      <c r="H16" s="2">
        <v>10.130000000000001</v>
      </c>
      <c r="I16" s="5">
        <f t="shared" si="3"/>
        <v>0</v>
      </c>
    </row>
    <row r="17" spans="1:9" ht="18" customHeight="1" x14ac:dyDescent="0.25">
      <c r="A17" s="16">
        <f t="shared" si="4"/>
        <v>42109</v>
      </c>
      <c r="B17" s="2">
        <v>9.85</v>
      </c>
      <c r="C17" s="5">
        <f t="shared" ref="C17:C23" si="5">IF(SUM(6.5,-B17)&lt;0,0,(SUM(6.5,-B17)))</f>
        <v>0</v>
      </c>
      <c r="D17" s="2">
        <v>10</v>
      </c>
      <c r="E17" s="5">
        <f t="shared" ref="E17:E23" si="6">IF(SUM(6.5,-D17)&lt;0,0,(SUM(6.5,-D17)))</f>
        <v>0</v>
      </c>
      <c r="F17" s="2">
        <v>10.050000000000001</v>
      </c>
      <c r="G17" s="5">
        <f t="shared" ref="G17:G23" si="7">IF(SUM(6.5,-F17)&lt;0,0,(SUM(6.5,-F17)))</f>
        <v>0</v>
      </c>
      <c r="H17" s="2">
        <v>10.130000000000001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ref="A18:A23" si="9">A19+7</f>
        <v>42102</v>
      </c>
      <c r="B18" s="2">
        <v>9.85</v>
      </c>
      <c r="C18" s="5">
        <f t="shared" si="5"/>
        <v>0</v>
      </c>
      <c r="D18" s="2">
        <v>10</v>
      </c>
      <c r="E18" s="5">
        <f t="shared" si="6"/>
        <v>0</v>
      </c>
      <c r="F18" s="2">
        <v>10.050000000000001</v>
      </c>
      <c r="G18" s="5">
        <f t="shared" si="7"/>
        <v>0</v>
      </c>
      <c r="H18" s="2">
        <v>10.130000000000001</v>
      </c>
      <c r="I18" s="5">
        <f t="shared" si="8"/>
        <v>0</v>
      </c>
    </row>
    <row r="19" spans="1:9" ht="18" customHeight="1" x14ac:dyDescent="0.25">
      <c r="A19" s="16">
        <f t="shared" si="9"/>
        <v>42095</v>
      </c>
      <c r="B19" s="2">
        <v>9.92</v>
      </c>
      <c r="C19" s="5">
        <f t="shared" si="5"/>
        <v>0</v>
      </c>
      <c r="D19" s="2">
        <v>10.09</v>
      </c>
      <c r="E19" s="5">
        <f t="shared" si="6"/>
        <v>0</v>
      </c>
      <c r="F19" s="2">
        <v>10.119999999999999</v>
      </c>
      <c r="G19" s="5">
        <f t="shared" si="7"/>
        <v>0</v>
      </c>
      <c r="H19" s="2">
        <v>10.220000000000001</v>
      </c>
      <c r="I19" s="5">
        <f t="shared" si="8"/>
        <v>0</v>
      </c>
    </row>
    <row r="20" spans="1:9" ht="18" customHeight="1" x14ac:dyDescent="0.25">
      <c r="A20" s="16">
        <f t="shared" si="9"/>
        <v>42088</v>
      </c>
      <c r="B20" s="2">
        <v>9.89</v>
      </c>
      <c r="C20" s="5">
        <f t="shared" si="5"/>
        <v>0</v>
      </c>
      <c r="D20" s="2">
        <v>9.9600000000000009</v>
      </c>
      <c r="E20" s="5">
        <f t="shared" si="6"/>
        <v>0</v>
      </c>
      <c r="F20" s="2">
        <v>10.09</v>
      </c>
      <c r="G20" s="5">
        <f t="shared" si="7"/>
        <v>0</v>
      </c>
      <c r="H20" s="2">
        <v>10.09</v>
      </c>
      <c r="I20" s="5">
        <f t="shared" si="8"/>
        <v>0</v>
      </c>
    </row>
    <row r="21" spans="1:9" ht="18" customHeight="1" x14ac:dyDescent="0.25">
      <c r="A21" s="16">
        <f t="shared" si="9"/>
        <v>42081</v>
      </c>
      <c r="B21" s="2">
        <v>9.89</v>
      </c>
      <c r="C21" s="5">
        <f t="shared" si="5"/>
        <v>0</v>
      </c>
      <c r="D21" s="2">
        <v>9.9600000000000009</v>
      </c>
      <c r="E21" s="5">
        <f t="shared" si="6"/>
        <v>0</v>
      </c>
      <c r="F21" s="2">
        <v>10.09</v>
      </c>
      <c r="G21" s="5">
        <f t="shared" si="7"/>
        <v>0</v>
      </c>
      <c r="H21" s="2">
        <v>10.09</v>
      </c>
      <c r="I21" s="5">
        <f t="shared" si="8"/>
        <v>0</v>
      </c>
    </row>
    <row r="22" spans="1:9" ht="18" customHeight="1" x14ac:dyDescent="0.25">
      <c r="A22" s="16">
        <f t="shared" si="9"/>
        <v>42074</v>
      </c>
      <c r="B22" s="2">
        <v>9.89</v>
      </c>
      <c r="C22" s="5">
        <f t="shared" si="5"/>
        <v>0</v>
      </c>
      <c r="D22" s="2">
        <v>10.029999999999999</v>
      </c>
      <c r="E22" s="5">
        <f t="shared" si="6"/>
        <v>0</v>
      </c>
      <c r="F22" s="2">
        <v>10.09</v>
      </c>
      <c r="G22" s="5">
        <f t="shared" si="7"/>
        <v>0</v>
      </c>
      <c r="H22" s="2">
        <v>10.17</v>
      </c>
      <c r="I22" s="5">
        <f t="shared" si="8"/>
        <v>0</v>
      </c>
    </row>
    <row r="23" spans="1:9" ht="18" customHeight="1" x14ac:dyDescent="0.25">
      <c r="A23" s="16">
        <f t="shared" si="9"/>
        <v>42067</v>
      </c>
      <c r="B23" s="2">
        <v>9.89</v>
      </c>
      <c r="C23" s="5">
        <f t="shared" si="5"/>
        <v>0</v>
      </c>
      <c r="D23" s="2">
        <v>10.029999999999999</v>
      </c>
      <c r="E23" s="5">
        <f t="shared" si="6"/>
        <v>0</v>
      </c>
      <c r="F23" s="2">
        <v>10.09</v>
      </c>
      <c r="G23" s="5">
        <f t="shared" si="7"/>
        <v>0</v>
      </c>
      <c r="H23" s="2">
        <v>10.17</v>
      </c>
      <c r="I23" s="5">
        <f t="shared" si="8"/>
        <v>0</v>
      </c>
    </row>
    <row r="24" spans="1:9" ht="18" customHeight="1" x14ac:dyDescent="0.25">
      <c r="A24" s="16">
        <f>A25+6</f>
        <v>42060</v>
      </c>
      <c r="B24" s="2">
        <v>9.93</v>
      </c>
      <c r="C24" s="5">
        <f t="shared" ref="C24:C30" si="10">IF(SUM(6.5,-B24)&lt;0,0,(SUM(6.5,-B24)))</f>
        <v>0</v>
      </c>
      <c r="D24" s="2">
        <v>10.11</v>
      </c>
      <c r="E24" s="5">
        <f t="shared" ref="E24:E30" si="11">IF(SUM(6.5,-D24)&lt;0,0,(SUM(6.5,-D24)))</f>
        <v>0</v>
      </c>
      <c r="F24" s="2">
        <v>10.14</v>
      </c>
      <c r="G24" s="5">
        <f t="shared" ref="G24:G30" si="12">IF(SUM(6.5,-F24)&lt;0,0,(SUM(6.5,-F24)))</f>
        <v>0</v>
      </c>
      <c r="H24" s="2">
        <v>10.25</v>
      </c>
      <c r="I24" s="5">
        <f t="shared" ref="I24:I30" si="13">IF(SUM(6.5,-H24)&lt;0,0,(SUM(6.5,-H24)))</f>
        <v>0</v>
      </c>
    </row>
    <row r="25" spans="1:9" ht="18" customHeight="1" x14ac:dyDescent="0.25">
      <c r="A25" s="16">
        <v>42054</v>
      </c>
      <c r="B25" s="2">
        <v>9.93</v>
      </c>
      <c r="C25" s="5">
        <f t="shared" si="10"/>
        <v>0</v>
      </c>
      <c r="D25" s="2">
        <v>10.11</v>
      </c>
      <c r="E25" s="5">
        <f t="shared" si="11"/>
        <v>0</v>
      </c>
      <c r="F25" s="2">
        <v>10.14</v>
      </c>
      <c r="G25" s="5">
        <f t="shared" si="12"/>
        <v>0</v>
      </c>
      <c r="H25" s="2">
        <v>10.25</v>
      </c>
      <c r="I25" s="5">
        <f t="shared" si="13"/>
        <v>0</v>
      </c>
    </row>
    <row r="26" spans="1:9" ht="18" customHeight="1" x14ac:dyDescent="0.25">
      <c r="A26" s="16">
        <f>A27+7</f>
        <v>42046</v>
      </c>
      <c r="B26" s="2">
        <v>10.14</v>
      </c>
      <c r="C26" s="5">
        <f t="shared" si="10"/>
        <v>0</v>
      </c>
      <c r="D26" s="2">
        <v>10.32</v>
      </c>
      <c r="E26" s="5">
        <f t="shared" si="11"/>
        <v>0</v>
      </c>
      <c r="F26" s="2">
        <v>10.35</v>
      </c>
      <c r="G26" s="5">
        <f t="shared" si="12"/>
        <v>0</v>
      </c>
      <c r="H26" s="2">
        <v>10.46</v>
      </c>
      <c r="I26" s="5">
        <f t="shared" si="13"/>
        <v>0</v>
      </c>
    </row>
    <row r="27" spans="1:9" ht="18" customHeight="1" x14ac:dyDescent="0.25">
      <c r="A27" s="16">
        <f>A28+7</f>
        <v>42039</v>
      </c>
      <c r="B27" s="2">
        <v>10.14</v>
      </c>
      <c r="C27" s="5">
        <f t="shared" si="10"/>
        <v>0</v>
      </c>
      <c r="D27" s="2">
        <v>10.32</v>
      </c>
      <c r="E27" s="5">
        <f t="shared" si="11"/>
        <v>0</v>
      </c>
      <c r="F27" s="2">
        <v>10.35</v>
      </c>
      <c r="G27" s="5">
        <f t="shared" si="12"/>
        <v>0</v>
      </c>
      <c r="H27" s="2">
        <v>10.46</v>
      </c>
      <c r="I27" s="5">
        <f t="shared" si="13"/>
        <v>0</v>
      </c>
    </row>
    <row r="28" spans="1:9" ht="18" customHeight="1" x14ac:dyDescent="0.25">
      <c r="A28" s="16">
        <f t="shared" ref="A28:A33" si="14">A29+7</f>
        <v>42032</v>
      </c>
      <c r="B28" s="2">
        <v>10.29</v>
      </c>
      <c r="C28" s="5">
        <f t="shared" si="10"/>
        <v>0</v>
      </c>
      <c r="D28" s="2">
        <v>10.36</v>
      </c>
      <c r="E28" s="5">
        <f t="shared" si="11"/>
        <v>0</v>
      </c>
      <c r="F28" s="2">
        <v>10.51</v>
      </c>
      <c r="G28" s="5">
        <f t="shared" si="12"/>
        <v>0</v>
      </c>
      <c r="H28" s="2">
        <v>10.63</v>
      </c>
      <c r="I28" s="5">
        <f t="shared" si="13"/>
        <v>0</v>
      </c>
    </row>
    <row r="29" spans="1:9" ht="18" customHeight="1" x14ac:dyDescent="0.25">
      <c r="A29" s="16">
        <f t="shared" si="14"/>
        <v>42025</v>
      </c>
      <c r="B29" s="2">
        <v>10.59</v>
      </c>
      <c r="C29" s="5">
        <f t="shared" si="10"/>
        <v>0</v>
      </c>
      <c r="D29" s="2">
        <v>10.63</v>
      </c>
      <c r="E29" s="5">
        <f t="shared" si="11"/>
        <v>0</v>
      </c>
      <c r="F29" s="2">
        <v>10.82</v>
      </c>
      <c r="G29" s="5">
        <f t="shared" si="12"/>
        <v>0</v>
      </c>
      <c r="H29" s="2">
        <v>10.9</v>
      </c>
      <c r="I29" s="5">
        <f t="shared" si="13"/>
        <v>0</v>
      </c>
    </row>
    <row r="30" spans="1:9" ht="18" customHeight="1" x14ac:dyDescent="0.25">
      <c r="A30" s="16">
        <f t="shared" si="14"/>
        <v>42018</v>
      </c>
      <c r="B30" s="2">
        <v>10.59</v>
      </c>
      <c r="C30" s="5">
        <f t="shared" si="10"/>
        <v>0</v>
      </c>
      <c r="D30" s="2">
        <v>10.63</v>
      </c>
      <c r="E30" s="5">
        <f t="shared" si="11"/>
        <v>0</v>
      </c>
      <c r="F30" s="2">
        <v>10.82</v>
      </c>
      <c r="G30" s="5">
        <f t="shared" si="12"/>
        <v>0</v>
      </c>
      <c r="H30" s="2">
        <v>10.9</v>
      </c>
      <c r="I30" s="5">
        <f t="shared" si="13"/>
        <v>0</v>
      </c>
    </row>
    <row r="31" spans="1:9" ht="18" customHeight="1" x14ac:dyDescent="0.25">
      <c r="A31" s="16">
        <f t="shared" si="14"/>
        <v>42011</v>
      </c>
      <c r="B31" s="2">
        <v>10.59</v>
      </c>
      <c r="C31" s="5">
        <f t="shared" ref="C31:C37" si="15">IF(SUM(6.5,-B31)&lt;0,0,(SUM(6.5,-B31)))</f>
        <v>0</v>
      </c>
      <c r="D31" s="2">
        <v>10.63</v>
      </c>
      <c r="E31" s="5">
        <f t="shared" ref="E31:E37" si="16">IF(SUM(6.5,-D31)&lt;0,0,(SUM(6.5,-D31)))</f>
        <v>0</v>
      </c>
      <c r="F31" s="2">
        <v>10.82</v>
      </c>
      <c r="G31" s="5">
        <f t="shared" ref="G31:G37" si="17">IF(SUM(6.5,-F31)&lt;0,0,(SUM(6.5,-F31)))</f>
        <v>0</v>
      </c>
      <c r="H31" s="2">
        <v>10.9</v>
      </c>
      <c r="I31" s="5">
        <f t="shared" ref="I31:I37" si="18">IF(SUM(6.5,-H31)&lt;0,0,(SUM(6.5,-H31)))</f>
        <v>0</v>
      </c>
    </row>
    <row r="32" spans="1:9" ht="18" customHeight="1" x14ac:dyDescent="0.25">
      <c r="A32" s="16">
        <f t="shared" si="14"/>
        <v>42004</v>
      </c>
      <c r="B32" s="2">
        <v>10.59</v>
      </c>
      <c r="C32" s="5">
        <f t="shared" si="15"/>
        <v>0</v>
      </c>
      <c r="D32" s="2">
        <v>10.63</v>
      </c>
      <c r="E32" s="5">
        <f t="shared" si="16"/>
        <v>0</v>
      </c>
      <c r="F32" s="2">
        <v>10.82</v>
      </c>
      <c r="G32" s="5">
        <f t="shared" si="17"/>
        <v>0</v>
      </c>
      <c r="H32" s="2">
        <v>10.9</v>
      </c>
      <c r="I32" s="5">
        <f t="shared" si="18"/>
        <v>0</v>
      </c>
    </row>
    <row r="33" spans="1:9" ht="18" customHeight="1" x14ac:dyDescent="0.25">
      <c r="A33" s="16">
        <f t="shared" si="14"/>
        <v>41997</v>
      </c>
      <c r="B33" s="2">
        <v>10.77</v>
      </c>
      <c r="C33" s="5">
        <f t="shared" si="15"/>
        <v>0</v>
      </c>
      <c r="D33" s="2">
        <v>10.86</v>
      </c>
      <c r="E33" s="5">
        <f t="shared" si="16"/>
        <v>0</v>
      </c>
      <c r="F33" s="2">
        <v>11</v>
      </c>
      <c r="G33" s="5">
        <f t="shared" si="17"/>
        <v>0</v>
      </c>
      <c r="H33" s="2">
        <v>11.15</v>
      </c>
      <c r="I33" s="5">
        <f t="shared" si="18"/>
        <v>0</v>
      </c>
    </row>
    <row r="34" spans="1:9" ht="18" customHeight="1" x14ac:dyDescent="0.25">
      <c r="A34" s="16">
        <f t="shared" ref="A34:A39" si="19">A35+7</f>
        <v>41990</v>
      </c>
      <c r="B34" s="2">
        <v>10.77</v>
      </c>
      <c r="C34" s="5">
        <f t="shared" si="15"/>
        <v>0</v>
      </c>
      <c r="D34" s="2">
        <v>10.86</v>
      </c>
      <c r="E34" s="5">
        <f t="shared" si="16"/>
        <v>0</v>
      </c>
      <c r="F34" s="2">
        <v>11</v>
      </c>
      <c r="G34" s="5">
        <f t="shared" si="17"/>
        <v>0</v>
      </c>
      <c r="H34" s="2">
        <v>11.15</v>
      </c>
      <c r="I34" s="5">
        <f t="shared" si="18"/>
        <v>0</v>
      </c>
    </row>
    <row r="35" spans="1:9" ht="18" customHeight="1" x14ac:dyDescent="0.25">
      <c r="A35" s="16">
        <f t="shared" si="19"/>
        <v>41983</v>
      </c>
      <c r="B35" s="2">
        <v>10.77</v>
      </c>
      <c r="C35" s="5">
        <f t="shared" si="15"/>
        <v>0</v>
      </c>
      <c r="D35" s="2">
        <v>10.86</v>
      </c>
      <c r="E35" s="5">
        <f t="shared" si="16"/>
        <v>0</v>
      </c>
      <c r="F35" s="2">
        <v>11</v>
      </c>
      <c r="G35" s="5">
        <f t="shared" si="17"/>
        <v>0</v>
      </c>
      <c r="H35" s="2">
        <v>11.15</v>
      </c>
      <c r="I35" s="5">
        <f t="shared" si="18"/>
        <v>0</v>
      </c>
    </row>
    <row r="36" spans="1:9" ht="18" customHeight="1" x14ac:dyDescent="0.25">
      <c r="A36" s="16">
        <f t="shared" si="19"/>
        <v>41976</v>
      </c>
      <c r="B36" s="2">
        <v>10.77</v>
      </c>
      <c r="C36" s="5">
        <f t="shared" si="15"/>
        <v>0</v>
      </c>
      <c r="D36" s="2">
        <v>10.86</v>
      </c>
      <c r="E36" s="5">
        <f t="shared" si="16"/>
        <v>0</v>
      </c>
      <c r="F36" s="2">
        <v>11</v>
      </c>
      <c r="G36" s="5">
        <f t="shared" si="17"/>
        <v>0</v>
      </c>
      <c r="H36" s="2">
        <v>11.15</v>
      </c>
      <c r="I36" s="5">
        <f t="shared" si="18"/>
        <v>0</v>
      </c>
    </row>
    <row r="37" spans="1:9" ht="18" customHeight="1" x14ac:dyDescent="0.25">
      <c r="A37" s="16">
        <f t="shared" si="19"/>
        <v>41969</v>
      </c>
      <c r="B37" s="2">
        <v>10.89</v>
      </c>
      <c r="C37" s="5">
        <f t="shared" si="15"/>
        <v>0</v>
      </c>
      <c r="D37" s="2">
        <v>10.86</v>
      </c>
      <c r="E37" s="5">
        <f t="shared" si="16"/>
        <v>0</v>
      </c>
      <c r="F37" s="2">
        <v>11.12</v>
      </c>
      <c r="G37" s="5">
        <f t="shared" si="17"/>
        <v>0</v>
      </c>
      <c r="H37" s="2">
        <v>11.15</v>
      </c>
      <c r="I37" s="5">
        <f t="shared" si="18"/>
        <v>0</v>
      </c>
    </row>
    <row r="38" spans="1:9" ht="18" customHeight="1" x14ac:dyDescent="0.25">
      <c r="A38" s="16">
        <f t="shared" si="19"/>
        <v>41962</v>
      </c>
      <c r="B38" s="2">
        <v>11.04</v>
      </c>
      <c r="C38" s="5">
        <f t="shared" ref="C38:C44" si="20">IF(SUM(6.5,-B38)&lt;0,0,(SUM(6.5,-B38)))</f>
        <v>0</v>
      </c>
      <c r="D38" s="2">
        <v>11</v>
      </c>
      <c r="E38" s="5">
        <f t="shared" ref="E38:E44" si="21">IF(SUM(6.5,-D38)&lt;0,0,(SUM(6.5,-D38)))</f>
        <v>0</v>
      </c>
      <c r="F38" s="2">
        <v>11.28</v>
      </c>
      <c r="G38" s="5">
        <f t="shared" ref="G38:G44" si="22">IF(SUM(6.5,-F38)&lt;0,0,(SUM(6.5,-F38)))</f>
        <v>0</v>
      </c>
      <c r="H38" s="2">
        <v>11.29</v>
      </c>
      <c r="I38" s="5">
        <f t="shared" ref="I38:I44" si="23">IF(SUM(6.5,-H38)&lt;0,0,(SUM(6.5,-H38)))</f>
        <v>0</v>
      </c>
    </row>
    <row r="39" spans="1:9" ht="18" customHeight="1" x14ac:dyDescent="0.25">
      <c r="A39" s="16">
        <f t="shared" si="19"/>
        <v>41955</v>
      </c>
      <c r="B39" s="2">
        <v>11.24</v>
      </c>
      <c r="C39" s="5">
        <f t="shared" si="20"/>
        <v>0</v>
      </c>
      <c r="D39" s="2">
        <v>11.14</v>
      </c>
      <c r="E39" s="5">
        <f t="shared" si="21"/>
        <v>0</v>
      </c>
      <c r="F39" s="2">
        <v>11.48</v>
      </c>
      <c r="G39" s="5">
        <f t="shared" si="22"/>
        <v>0</v>
      </c>
      <c r="H39" s="2">
        <v>11.44</v>
      </c>
      <c r="I39" s="5">
        <f t="shared" si="23"/>
        <v>0</v>
      </c>
    </row>
    <row r="40" spans="1:9" ht="18" customHeight="1" x14ac:dyDescent="0.25">
      <c r="A40" s="16">
        <f t="shared" ref="A40:A45" si="24">A41+7</f>
        <v>41948</v>
      </c>
      <c r="B40" s="2">
        <v>11.24</v>
      </c>
      <c r="C40" s="5">
        <f t="shared" si="20"/>
        <v>0</v>
      </c>
      <c r="D40" s="2">
        <v>11.14</v>
      </c>
      <c r="E40" s="5">
        <f t="shared" si="21"/>
        <v>0</v>
      </c>
      <c r="F40" s="2">
        <v>11.48</v>
      </c>
      <c r="G40" s="5">
        <f t="shared" si="22"/>
        <v>0</v>
      </c>
      <c r="H40" s="2">
        <v>11.44</v>
      </c>
      <c r="I40" s="5">
        <f t="shared" si="23"/>
        <v>0</v>
      </c>
    </row>
    <row r="41" spans="1:9" ht="18" customHeight="1" x14ac:dyDescent="0.25">
      <c r="A41" s="16">
        <f t="shared" si="24"/>
        <v>41941</v>
      </c>
      <c r="B41" s="2">
        <v>11.24</v>
      </c>
      <c r="C41" s="5">
        <f t="shared" si="20"/>
        <v>0</v>
      </c>
      <c r="D41" s="2">
        <v>11.14</v>
      </c>
      <c r="E41" s="5">
        <f t="shared" si="21"/>
        <v>0</v>
      </c>
      <c r="F41" s="2">
        <v>11.48</v>
      </c>
      <c r="G41" s="5">
        <f t="shared" si="22"/>
        <v>0</v>
      </c>
      <c r="H41" s="2">
        <v>11.44</v>
      </c>
      <c r="I41" s="5">
        <f t="shared" si="23"/>
        <v>0</v>
      </c>
    </row>
    <row r="42" spans="1:9" ht="18" customHeight="1" x14ac:dyDescent="0.25">
      <c r="A42" s="16">
        <f t="shared" si="24"/>
        <v>41934</v>
      </c>
      <c r="B42" s="2">
        <v>11.4</v>
      </c>
      <c r="C42" s="5">
        <f t="shared" si="20"/>
        <v>0</v>
      </c>
      <c r="D42" s="2">
        <v>11.34</v>
      </c>
      <c r="E42" s="5">
        <f t="shared" si="21"/>
        <v>0</v>
      </c>
      <c r="F42" s="2">
        <v>11.65</v>
      </c>
      <c r="G42" s="5">
        <f t="shared" si="22"/>
        <v>0</v>
      </c>
      <c r="H42" s="2">
        <v>11.64</v>
      </c>
      <c r="I42" s="5">
        <f t="shared" si="23"/>
        <v>0</v>
      </c>
    </row>
    <row r="43" spans="1:9" ht="18" customHeight="1" x14ac:dyDescent="0.25">
      <c r="A43" s="16">
        <f t="shared" si="24"/>
        <v>41927</v>
      </c>
      <c r="B43" s="2">
        <v>11.4</v>
      </c>
      <c r="C43" s="5">
        <f t="shared" si="20"/>
        <v>0</v>
      </c>
      <c r="D43" s="2">
        <v>11.34</v>
      </c>
      <c r="E43" s="5">
        <f t="shared" si="21"/>
        <v>0</v>
      </c>
      <c r="F43" s="2">
        <v>11.65</v>
      </c>
      <c r="G43" s="5">
        <f t="shared" si="22"/>
        <v>0</v>
      </c>
      <c r="H43" s="2">
        <v>11.64</v>
      </c>
      <c r="I43" s="5">
        <f t="shared" si="23"/>
        <v>0</v>
      </c>
    </row>
    <row r="44" spans="1:9" ht="18" customHeight="1" x14ac:dyDescent="0.25">
      <c r="A44" s="16">
        <f t="shared" si="24"/>
        <v>41920</v>
      </c>
      <c r="B44" s="2">
        <v>11.58</v>
      </c>
      <c r="C44" s="5">
        <f t="shared" si="20"/>
        <v>0</v>
      </c>
      <c r="D44" s="2">
        <v>11.54</v>
      </c>
      <c r="E44" s="5">
        <f t="shared" si="21"/>
        <v>0</v>
      </c>
      <c r="F44" s="2">
        <v>11.84</v>
      </c>
      <c r="G44" s="5">
        <f t="shared" si="22"/>
        <v>0</v>
      </c>
      <c r="H44" s="2">
        <v>11.86</v>
      </c>
      <c r="I44" s="5">
        <f t="shared" si="23"/>
        <v>0</v>
      </c>
    </row>
    <row r="45" spans="1:9" ht="18" customHeight="1" x14ac:dyDescent="0.25">
      <c r="A45" s="16">
        <f t="shared" si="24"/>
        <v>41913</v>
      </c>
      <c r="B45" s="2">
        <v>11.63</v>
      </c>
      <c r="C45" s="5">
        <f t="shared" ref="C45:C51" si="25">IF(SUM(6.5,-B45)&lt;0,0,(SUM(6.5,-B45)))</f>
        <v>0</v>
      </c>
      <c r="D45" s="2">
        <v>11.63</v>
      </c>
      <c r="E45" s="5">
        <f t="shared" ref="E45:E51" si="26">IF(SUM(6.5,-D45)&lt;0,0,(SUM(6.5,-D45)))</f>
        <v>0</v>
      </c>
      <c r="F45" s="2">
        <v>11.89</v>
      </c>
      <c r="G45" s="5">
        <f t="shared" ref="G45:G51" si="27">IF(SUM(6.5,-F45)&lt;0,0,(SUM(6.5,-F45)))</f>
        <v>0</v>
      </c>
      <c r="H45" s="2">
        <v>11.95</v>
      </c>
      <c r="I45" s="5">
        <f t="shared" ref="I45:I51" si="28">IF(SUM(6.5,-H45)&lt;0,0,(SUM(6.5,-H45)))</f>
        <v>0</v>
      </c>
    </row>
    <row r="46" spans="1:9" ht="18" customHeight="1" x14ac:dyDescent="0.25">
      <c r="A46" s="16">
        <f t="shared" ref="A46:A51" si="29">A47+7</f>
        <v>41906</v>
      </c>
      <c r="B46" s="2">
        <v>11.63</v>
      </c>
      <c r="C46" s="5">
        <f t="shared" si="25"/>
        <v>0</v>
      </c>
      <c r="D46" s="2">
        <v>11.63</v>
      </c>
      <c r="E46" s="5">
        <f t="shared" si="26"/>
        <v>0</v>
      </c>
      <c r="F46" s="2">
        <v>11.89</v>
      </c>
      <c r="G46" s="5">
        <f t="shared" si="27"/>
        <v>0</v>
      </c>
      <c r="H46" s="2">
        <v>11.95</v>
      </c>
      <c r="I46" s="5">
        <f t="shared" si="28"/>
        <v>0</v>
      </c>
    </row>
    <row r="47" spans="1:9" ht="18" customHeight="1" x14ac:dyDescent="0.25">
      <c r="A47" s="16">
        <f t="shared" si="29"/>
        <v>41899</v>
      </c>
      <c r="B47" s="2">
        <v>11.85</v>
      </c>
      <c r="C47" s="5">
        <f t="shared" si="25"/>
        <v>0</v>
      </c>
      <c r="D47" s="2">
        <v>11.8</v>
      </c>
      <c r="E47" s="5">
        <f t="shared" si="26"/>
        <v>0</v>
      </c>
      <c r="F47" s="2">
        <v>12.11</v>
      </c>
      <c r="G47" s="5">
        <f t="shared" si="27"/>
        <v>0</v>
      </c>
      <c r="H47" s="2">
        <v>12.13</v>
      </c>
      <c r="I47" s="5">
        <f t="shared" si="28"/>
        <v>0</v>
      </c>
    </row>
    <row r="48" spans="1:9" ht="15.6" customHeight="1" x14ac:dyDescent="0.25">
      <c r="A48" s="16">
        <f t="shared" si="29"/>
        <v>41892</v>
      </c>
      <c r="B48" s="2">
        <v>11.85</v>
      </c>
      <c r="C48" s="5">
        <f t="shared" si="25"/>
        <v>0</v>
      </c>
      <c r="D48" s="2">
        <v>11.8</v>
      </c>
      <c r="E48" s="5">
        <f t="shared" si="26"/>
        <v>0</v>
      </c>
      <c r="F48" s="2">
        <v>12.11</v>
      </c>
      <c r="G48" s="5">
        <f t="shared" si="27"/>
        <v>0</v>
      </c>
      <c r="H48" s="2">
        <v>12.13</v>
      </c>
      <c r="I48" s="5">
        <f t="shared" si="28"/>
        <v>0</v>
      </c>
    </row>
    <row r="49" spans="1:9" ht="18" customHeight="1" x14ac:dyDescent="0.25">
      <c r="A49" s="16">
        <f t="shared" si="29"/>
        <v>41885</v>
      </c>
      <c r="B49" s="2">
        <v>11.85</v>
      </c>
      <c r="C49" s="5">
        <f t="shared" si="25"/>
        <v>0</v>
      </c>
      <c r="D49" s="2">
        <v>11.8</v>
      </c>
      <c r="E49" s="5">
        <f t="shared" si="26"/>
        <v>0</v>
      </c>
      <c r="F49" s="2">
        <v>12.11</v>
      </c>
      <c r="G49" s="5">
        <f t="shared" si="27"/>
        <v>0</v>
      </c>
      <c r="H49" s="2">
        <v>12.13</v>
      </c>
      <c r="I49" s="5">
        <f t="shared" si="28"/>
        <v>0</v>
      </c>
    </row>
    <row r="50" spans="1:9" ht="18" customHeight="1" x14ac:dyDescent="0.25">
      <c r="A50" s="16">
        <f t="shared" si="29"/>
        <v>41878</v>
      </c>
      <c r="B50" s="2">
        <v>11.85</v>
      </c>
      <c r="C50" s="5">
        <f t="shared" si="25"/>
        <v>0</v>
      </c>
      <c r="D50" s="2">
        <v>11.8</v>
      </c>
      <c r="E50" s="5">
        <f t="shared" si="26"/>
        <v>0</v>
      </c>
      <c r="F50" s="2">
        <v>12.11</v>
      </c>
      <c r="G50" s="5">
        <f t="shared" si="27"/>
        <v>0</v>
      </c>
      <c r="H50" s="2">
        <v>12.13</v>
      </c>
      <c r="I50" s="5">
        <f t="shared" si="28"/>
        <v>0</v>
      </c>
    </row>
    <row r="51" spans="1:9" ht="18" customHeight="1" x14ac:dyDescent="0.25">
      <c r="A51" s="16">
        <f t="shared" si="29"/>
        <v>41871</v>
      </c>
      <c r="B51" s="2">
        <v>11.85</v>
      </c>
      <c r="C51" s="5">
        <f t="shared" si="25"/>
        <v>0</v>
      </c>
      <c r="D51" s="2">
        <v>11.8</v>
      </c>
      <c r="E51" s="5">
        <f t="shared" si="26"/>
        <v>0</v>
      </c>
      <c r="F51" s="2">
        <v>12.11</v>
      </c>
      <c r="G51" s="5">
        <f t="shared" si="27"/>
        <v>0</v>
      </c>
      <c r="H51" s="2">
        <v>12.13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41864</v>
      </c>
      <c r="B52" s="2">
        <v>11.79</v>
      </c>
      <c r="C52" s="5">
        <f t="shared" ref="C52:C58" si="31">IF(SUM(6.5,-B52)&lt;0,0,(SUM(6.5,-B52)))</f>
        <v>0</v>
      </c>
      <c r="D52" s="2">
        <v>11.74</v>
      </c>
      <c r="E52" s="5">
        <f t="shared" ref="E52:E58" si="32">IF(SUM(6.5,-D52)&lt;0,0,(SUM(6.5,-D52)))</f>
        <v>0</v>
      </c>
      <c r="F52" s="2">
        <v>12.06</v>
      </c>
      <c r="G52" s="5">
        <f t="shared" ref="G52:G58" si="33">IF(SUM(6.5,-F52)&lt;0,0,(SUM(6.5,-F52)))</f>
        <v>0</v>
      </c>
      <c r="H52" s="2">
        <v>12.06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41857</v>
      </c>
      <c r="B53" s="2">
        <v>11.93</v>
      </c>
      <c r="C53" s="5">
        <f t="shared" si="31"/>
        <v>0</v>
      </c>
      <c r="D53" s="2">
        <v>11.84</v>
      </c>
      <c r="E53" s="5">
        <f t="shared" si="32"/>
        <v>0</v>
      </c>
      <c r="F53" s="2">
        <v>12.2</v>
      </c>
      <c r="G53" s="5">
        <f t="shared" si="33"/>
        <v>0</v>
      </c>
      <c r="H53" s="2">
        <v>12.17</v>
      </c>
      <c r="I53" s="5">
        <f t="shared" si="34"/>
        <v>0</v>
      </c>
    </row>
    <row r="54" spans="1:9" ht="18" customHeight="1" x14ac:dyDescent="0.25">
      <c r="A54" s="16">
        <f t="shared" si="30"/>
        <v>41850</v>
      </c>
      <c r="B54" s="2">
        <v>12.09</v>
      </c>
      <c r="C54" s="5">
        <f t="shared" si="31"/>
        <v>0</v>
      </c>
      <c r="D54" s="2">
        <v>11.92</v>
      </c>
      <c r="E54" s="5">
        <f t="shared" si="32"/>
        <v>0</v>
      </c>
      <c r="F54" s="2">
        <v>12.37</v>
      </c>
      <c r="G54" s="5">
        <f t="shared" si="33"/>
        <v>0</v>
      </c>
      <c r="H54" s="2">
        <v>12.29</v>
      </c>
      <c r="I54" s="5">
        <f t="shared" si="34"/>
        <v>0</v>
      </c>
    </row>
    <row r="55" spans="1:9" ht="18" customHeight="1" x14ac:dyDescent="0.25">
      <c r="A55" s="16">
        <f t="shared" si="30"/>
        <v>41843</v>
      </c>
      <c r="B55" s="2">
        <v>11.87</v>
      </c>
      <c r="C55" s="5">
        <f t="shared" si="31"/>
        <v>0</v>
      </c>
      <c r="D55" s="2">
        <v>11.69</v>
      </c>
      <c r="E55" s="5">
        <f t="shared" si="32"/>
        <v>0</v>
      </c>
      <c r="F55" s="2">
        <v>12.13</v>
      </c>
      <c r="G55" s="5">
        <f t="shared" si="33"/>
        <v>0</v>
      </c>
      <c r="H55" s="2">
        <v>12.06</v>
      </c>
      <c r="I55" s="5">
        <f t="shared" si="34"/>
        <v>0</v>
      </c>
    </row>
    <row r="56" spans="1:9" ht="18" customHeight="1" x14ac:dyDescent="0.25">
      <c r="A56" s="16">
        <f t="shared" si="30"/>
        <v>41836</v>
      </c>
      <c r="B56" s="2">
        <v>11.63</v>
      </c>
      <c r="C56" s="5">
        <f t="shared" si="31"/>
        <v>0</v>
      </c>
      <c r="D56" s="2">
        <v>11.46</v>
      </c>
      <c r="E56" s="5">
        <f t="shared" si="32"/>
        <v>0</v>
      </c>
      <c r="F56" s="2">
        <v>11.89</v>
      </c>
      <c r="G56" s="5">
        <f t="shared" si="33"/>
        <v>0</v>
      </c>
      <c r="H56" s="2">
        <v>11.81</v>
      </c>
      <c r="I56" s="5">
        <f t="shared" si="34"/>
        <v>0</v>
      </c>
    </row>
    <row r="57" spans="1:9" ht="18" customHeight="1" x14ac:dyDescent="0.25">
      <c r="A57" s="16">
        <f t="shared" si="30"/>
        <v>41829</v>
      </c>
      <c r="B57" s="2">
        <v>11.63</v>
      </c>
      <c r="C57" s="5">
        <f t="shared" si="31"/>
        <v>0</v>
      </c>
      <c r="D57" s="2">
        <v>11.46</v>
      </c>
      <c r="E57" s="5">
        <f t="shared" si="32"/>
        <v>0</v>
      </c>
      <c r="F57" s="2">
        <v>11.89</v>
      </c>
      <c r="G57" s="5">
        <f t="shared" si="33"/>
        <v>0</v>
      </c>
      <c r="H57" s="2">
        <v>11.81</v>
      </c>
      <c r="I57" s="5">
        <f t="shared" si="34"/>
        <v>0</v>
      </c>
    </row>
    <row r="58" spans="1:9" ht="18" customHeight="1" x14ac:dyDescent="0.25">
      <c r="A58" s="16">
        <v>41822</v>
      </c>
      <c r="B58" s="2">
        <v>11.63</v>
      </c>
      <c r="C58" s="5">
        <f t="shared" si="31"/>
        <v>0</v>
      </c>
      <c r="D58" s="2">
        <v>11.46</v>
      </c>
      <c r="E58" s="5">
        <f t="shared" si="32"/>
        <v>0</v>
      </c>
      <c r="F58" s="2">
        <v>11.89</v>
      </c>
      <c r="G58" s="5">
        <f t="shared" si="33"/>
        <v>0</v>
      </c>
      <c r="H58" s="2">
        <v>11.81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topLeftCell="A40" workbookViewId="0">
      <selection activeCell="D64" sqref="D64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2012</v>
      </c>
      <c r="C6" s="47"/>
      <c r="D6" s="46">
        <v>2013</v>
      </c>
      <c r="E6" s="47"/>
      <c r="F6" s="46">
        <v>2012</v>
      </c>
      <c r="G6" s="47"/>
      <c r="H6" s="46">
        <v>2013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>A8+7</f>
        <v>41815</v>
      </c>
      <c r="B7" s="2">
        <v>11.38</v>
      </c>
      <c r="C7" s="5">
        <f t="shared" ref="C7:C12" si="0">IF(SUM(6.5,-B7)&lt;0,0,(SUM(6.5,-B7)))</f>
        <v>0</v>
      </c>
      <c r="D7" s="2">
        <v>11.63</v>
      </c>
      <c r="E7" s="5">
        <f t="shared" ref="E7:E12" si="1">IF(SUM(6.5,-D7)&lt;0,0,(SUM(6.5,-D7)))</f>
        <v>0</v>
      </c>
      <c r="F7" s="2">
        <v>12.01</v>
      </c>
      <c r="G7" s="5">
        <f t="shared" ref="G7:G12" si="2">IF(SUM(6.5,-F7)&lt;0,0,(SUM(6.5,-F7)))</f>
        <v>0</v>
      </c>
      <c r="H7" s="2">
        <v>11.89</v>
      </c>
      <c r="I7" s="5">
        <f t="shared" ref="I7:I12" si="3"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W7" s="3"/>
      <c r="Z7" s="3"/>
      <c r="AA7" s="3"/>
    </row>
    <row r="8" spans="1:27" ht="18" customHeight="1" x14ac:dyDescent="0.25">
      <c r="A8" s="16">
        <f>A9+7</f>
        <v>41808</v>
      </c>
      <c r="B8" s="2">
        <v>11.38</v>
      </c>
      <c r="C8" s="5">
        <f t="shared" si="0"/>
        <v>0</v>
      </c>
      <c r="D8" s="2">
        <v>11.63</v>
      </c>
      <c r="E8" s="5">
        <f t="shared" si="1"/>
        <v>0</v>
      </c>
      <c r="F8" s="2">
        <v>12.01</v>
      </c>
      <c r="G8" s="5">
        <f t="shared" si="2"/>
        <v>0</v>
      </c>
      <c r="H8" s="2">
        <v>11.89</v>
      </c>
      <c r="I8" s="5">
        <f t="shared" si="3"/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7" ht="18" customHeight="1" x14ac:dyDescent="0.25">
      <c r="A9" s="16">
        <f>A10+7</f>
        <v>41801</v>
      </c>
      <c r="B9" s="2">
        <v>11.38</v>
      </c>
      <c r="C9" s="5">
        <f t="shared" si="0"/>
        <v>0</v>
      </c>
      <c r="D9" s="2">
        <v>11.63</v>
      </c>
      <c r="E9" s="5">
        <f t="shared" si="1"/>
        <v>0</v>
      </c>
      <c r="F9" s="2">
        <v>12.01</v>
      </c>
      <c r="G9" s="5">
        <f t="shared" si="2"/>
        <v>0</v>
      </c>
      <c r="H9" s="2">
        <v>11.89</v>
      </c>
      <c r="I9" s="5">
        <f t="shared" si="3"/>
        <v>0</v>
      </c>
      <c r="K9" s="17"/>
      <c r="L9" s="3"/>
      <c r="M9" s="3"/>
      <c r="O9" s="3"/>
      <c r="P9" s="3"/>
      <c r="R9" s="3"/>
      <c r="S9" s="3"/>
      <c r="U9" s="3"/>
      <c r="V9" s="3"/>
    </row>
    <row r="10" spans="1:27" ht="18" customHeight="1" x14ac:dyDescent="0.25">
      <c r="A10" s="16">
        <f>A11+7</f>
        <v>41794</v>
      </c>
      <c r="B10" s="2">
        <v>11.29</v>
      </c>
      <c r="C10" s="5">
        <f t="shared" si="0"/>
        <v>0</v>
      </c>
      <c r="D10" s="2">
        <v>11.5</v>
      </c>
      <c r="E10" s="5">
        <f t="shared" si="1"/>
        <v>0</v>
      </c>
      <c r="F10" s="2">
        <v>11.91</v>
      </c>
      <c r="G10" s="5">
        <f t="shared" si="2"/>
        <v>0</v>
      </c>
      <c r="H10" s="2">
        <v>11.76</v>
      </c>
      <c r="I10" s="5">
        <f t="shared" si="3"/>
        <v>0</v>
      </c>
    </row>
    <row r="11" spans="1:27" ht="18" customHeight="1" x14ac:dyDescent="0.25">
      <c r="A11" s="16">
        <f>A12+7</f>
        <v>41787</v>
      </c>
      <c r="B11" s="2">
        <v>11.29</v>
      </c>
      <c r="C11" s="5">
        <f t="shared" si="0"/>
        <v>0</v>
      </c>
      <c r="D11" s="2">
        <v>11.5</v>
      </c>
      <c r="E11" s="5">
        <f t="shared" si="1"/>
        <v>0</v>
      </c>
      <c r="F11" s="2">
        <v>11.91</v>
      </c>
      <c r="G11" s="5">
        <f t="shared" si="2"/>
        <v>0</v>
      </c>
      <c r="H11" s="2">
        <v>11.76</v>
      </c>
      <c r="I11" s="5">
        <f t="shared" si="3"/>
        <v>0</v>
      </c>
    </row>
    <row r="12" spans="1:27" ht="18" customHeight="1" x14ac:dyDescent="0.25">
      <c r="A12" s="16">
        <f t="shared" ref="A12:A17" si="4">A13+7</f>
        <v>41780</v>
      </c>
      <c r="B12" s="2">
        <v>11.29</v>
      </c>
      <c r="C12" s="5">
        <f t="shared" si="0"/>
        <v>0</v>
      </c>
      <c r="D12" s="2">
        <v>11.5</v>
      </c>
      <c r="E12" s="5">
        <f t="shared" si="1"/>
        <v>0</v>
      </c>
      <c r="F12" s="2">
        <v>11.91</v>
      </c>
      <c r="G12" s="5">
        <f t="shared" si="2"/>
        <v>0</v>
      </c>
      <c r="H12" s="2">
        <v>11.76</v>
      </c>
      <c r="I12" s="5">
        <f t="shared" si="3"/>
        <v>0</v>
      </c>
    </row>
    <row r="13" spans="1:27" ht="18" customHeight="1" x14ac:dyDescent="0.25">
      <c r="A13" s="16">
        <f t="shared" si="4"/>
        <v>41773</v>
      </c>
      <c r="B13" s="2">
        <v>11.38</v>
      </c>
      <c r="C13" s="5">
        <f t="shared" ref="C13:C19" si="5">IF(SUM(6.5,-B13)&lt;0,0,(SUM(6.5,-B13)))</f>
        <v>0</v>
      </c>
      <c r="D13" s="2">
        <v>11.63</v>
      </c>
      <c r="E13" s="5">
        <f t="shared" ref="E13:E19" si="6">IF(SUM(6.5,-D13)&lt;0,0,(SUM(6.5,-D13)))</f>
        <v>0</v>
      </c>
      <c r="F13" s="2">
        <v>12.01</v>
      </c>
      <c r="G13" s="5">
        <f t="shared" ref="G13:G19" si="7">IF(SUM(6.5,-F13)&lt;0,0,(SUM(6.5,-F13)))</f>
        <v>0</v>
      </c>
      <c r="H13" s="2">
        <v>11.88</v>
      </c>
      <c r="I13" s="5">
        <f t="shared" ref="I13:I19" si="8">IF(SUM(6.5,-H13)&lt;0,0,(SUM(6.5,-H13)))</f>
        <v>0</v>
      </c>
    </row>
    <row r="14" spans="1:27" ht="18" customHeight="1" x14ac:dyDescent="0.25">
      <c r="A14" s="16">
        <f t="shared" si="4"/>
        <v>41766</v>
      </c>
      <c r="B14" s="2">
        <v>11.38</v>
      </c>
      <c r="C14" s="5">
        <f t="shared" si="5"/>
        <v>0</v>
      </c>
      <c r="D14" s="2">
        <v>11.63</v>
      </c>
      <c r="E14" s="5">
        <f t="shared" si="6"/>
        <v>0</v>
      </c>
      <c r="F14" s="2">
        <v>12.01</v>
      </c>
      <c r="G14" s="5">
        <f t="shared" si="7"/>
        <v>0</v>
      </c>
      <c r="H14" s="2">
        <v>11.88</v>
      </c>
      <c r="I14" s="5">
        <f t="shared" si="8"/>
        <v>0</v>
      </c>
    </row>
    <row r="15" spans="1:27" ht="18" customHeight="1" x14ac:dyDescent="0.25">
      <c r="A15" s="16">
        <f t="shared" si="4"/>
        <v>41759</v>
      </c>
      <c r="B15" s="2">
        <v>11.38</v>
      </c>
      <c r="C15" s="5">
        <f t="shared" si="5"/>
        <v>0</v>
      </c>
      <c r="D15" s="2">
        <v>11.63</v>
      </c>
      <c r="E15" s="5">
        <f t="shared" si="6"/>
        <v>0</v>
      </c>
      <c r="F15" s="2">
        <v>12.01</v>
      </c>
      <c r="G15" s="5">
        <f t="shared" si="7"/>
        <v>0</v>
      </c>
      <c r="H15" s="2">
        <v>11.88</v>
      </c>
      <c r="I15" s="5">
        <f t="shared" si="8"/>
        <v>0</v>
      </c>
    </row>
    <row r="16" spans="1:27" ht="18" customHeight="1" x14ac:dyDescent="0.25">
      <c r="A16" s="16">
        <f t="shared" si="4"/>
        <v>41752</v>
      </c>
      <c r="B16" s="2">
        <v>11.38</v>
      </c>
      <c r="C16" s="5">
        <f t="shared" si="5"/>
        <v>0</v>
      </c>
      <c r="D16" s="2">
        <v>11.63</v>
      </c>
      <c r="E16" s="5">
        <f t="shared" si="6"/>
        <v>0</v>
      </c>
      <c r="F16" s="2">
        <v>12.01</v>
      </c>
      <c r="G16" s="5">
        <f t="shared" si="7"/>
        <v>0</v>
      </c>
      <c r="H16" s="2">
        <v>11.88</v>
      </c>
      <c r="I16" s="5">
        <f t="shared" si="8"/>
        <v>0</v>
      </c>
    </row>
    <row r="17" spans="1:9" ht="18" customHeight="1" x14ac:dyDescent="0.25">
      <c r="A17" s="16">
        <f t="shared" si="4"/>
        <v>41745</v>
      </c>
      <c r="B17" s="2">
        <v>11.38</v>
      </c>
      <c r="C17" s="5">
        <f t="shared" si="5"/>
        <v>0</v>
      </c>
      <c r="D17" s="2">
        <v>11.63</v>
      </c>
      <c r="E17" s="5">
        <f t="shared" si="6"/>
        <v>0</v>
      </c>
      <c r="F17" s="2">
        <v>12.01</v>
      </c>
      <c r="G17" s="5">
        <f t="shared" si="7"/>
        <v>0</v>
      </c>
      <c r="H17" s="2">
        <v>11.88</v>
      </c>
      <c r="I17" s="5">
        <f t="shared" si="8"/>
        <v>0</v>
      </c>
    </row>
    <row r="18" spans="1:9" ht="18" customHeight="1" x14ac:dyDescent="0.25">
      <c r="A18" s="16">
        <f t="shared" ref="A18:A23" si="9">A19+7</f>
        <v>41738</v>
      </c>
      <c r="B18" s="2">
        <v>11.38</v>
      </c>
      <c r="C18" s="5">
        <f t="shared" si="5"/>
        <v>0</v>
      </c>
      <c r="D18" s="2">
        <v>11.63</v>
      </c>
      <c r="E18" s="5">
        <f t="shared" si="6"/>
        <v>0</v>
      </c>
      <c r="F18" s="2">
        <v>12.01</v>
      </c>
      <c r="G18" s="5">
        <f t="shared" si="7"/>
        <v>0</v>
      </c>
      <c r="H18" s="2">
        <v>11.88</v>
      </c>
      <c r="I18" s="5">
        <f t="shared" si="8"/>
        <v>0</v>
      </c>
    </row>
    <row r="19" spans="1:9" ht="18" customHeight="1" x14ac:dyDescent="0.25">
      <c r="A19" s="16">
        <f t="shared" si="9"/>
        <v>41731</v>
      </c>
      <c r="B19" s="2">
        <v>11.38</v>
      </c>
      <c r="C19" s="5">
        <f t="shared" si="5"/>
        <v>0</v>
      </c>
      <c r="D19" s="2">
        <v>11.63</v>
      </c>
      <c r="E19" s="5">
        <f t="shared" si="6"/>
        <v>0</v>
      </c>
      <c r="F19" s="2">
        <v>12.01</v>
      </c>
      <c r="G19" s="5">
        <f t="shared" si="7"/>
        <v>0</v>
      </c>
      <c r="H19" s="2">
        <v>11.88</v>
      </c>
      <c r="I19" s="5">
        <f t="shared" si="8"/>
        <v>0</v>
      </c>
    </row>
    <row r="20" spans="1:9" ht="18" customHeight="1" x14ac:dyDescent="0.25">
      <c r="A20" s="16">
        <f t="shared" si="9"/>
        <v>41724</v>
      </c>
      <c r="B20" s="2">
        <v>11.38</v>
      </c>
      <c r="C20" s="5">
        <f t="shared" ref="C20:C26" si="10">IF(SUM(6.5,-B20)&lt;0,0,(SUM(6.5,-B20)))</f>
        <v>0</v>
      </c>
      <c r="D20" s="2">
        <v>11.63</v>
      </c>
      <c r="E20" s="5">
        <f t="shared" ref="E20:E26" si="11">IF(SUM(6.5,-D20)&lt;0,0,(SUM(6.5,-D20)))</f>
        <v>0</v>
      </c>
      <c r="F20" s="2">
        <v>12.01</v>
      </c>
      <c r="G20" s="5">
        <f t="shared" ref="G20:G26" si="12">IF(SUM(6.5,-F20)&lt;0,0,(SUM(6.5,-F20)))</f>
        <v>0</v>
      </c>
      <c r="H20" s="2">
        <v>11.88</v>
      </c>
      <c r="I20" s="5">
        <f t="shared" ref="I20:I26" si="13">IF(SUM(6.5,-H20)&lt;0,0,(SUM(6.5,-H20)))</f>
        <v>0</v>
      </c>
    </row>
    <row r="21" spans="1:9" ht="18" customHeight="1" x14ac:dyDescent="0.25">
      <c r="A21" s="16">
        <f t="shared" si="9"/>
        <v>41717</v>
      </c>
      <c r="B21" s="2">
        <v>11.2</v>
      </c>
      <c r="C21" s="5">
        <f t="shared" si="10"/>
        <v>0</v>
      </c>
      <c r="D21" s="2">
        <v>11.43</v>
      </c>
      <c r="E21" s="5">
        <f t="shared" si="11"/>
        <v>0</v>
      </c>
      <c r="F21" s="2">
        <v>11.81</v>
      </c>
      <c r="G21" s="5">
        <f t="shared" si="12"/>
        <v>0</v>
      </c>
      <c r="H21" s="2">
        <v>11.68</v>
      </c>
      <c r="I21" s="5">
        <f t="shared" si="13"/>
        <v>0</v>
      </c>
    </row>
    <row r="22" spans="1:9" ht="18" customHeight="1" x14ac:dyDescent="0.25">
      <c r="A22" s="16">
        <f t="shared" si="9"/>
        <v>41710</v>
      </c>
      <c r="B22" s="2">
        <v>11.28</v>
      </c>
      <c r="C22" s="5">
        <f t="shared" si="10"/>
        <v>0</v>
      </c>
      <c r="D22" s="2">
        <v>11.53</v>
      </c>
      <c r="E22" s="5">
        <f t="shared" si="11"/>
        <v>0</v>
      </c>
      <c r="F22" s="2">
        <v>11.9</v>
      </c>
      <c r="G22" s="5">
        <f t="shared" si="12"/>
        <v>0</v>
      </c>
      <c r="H22" s="2">
        <v>11.78</v>
      </c>
      <c r="I22" s="5">
        <f t="shared" si="13"/>
        <v>0</v>
      </c>
    </row>
    <row r="23" spans="1:9" ht="18" customHeight="1" x14ac:dyDescent="0.25">
      <c r="A23" s="16">
        <f t="shared" si="9"/>
        <v>41703</v>
      </c>
      <c r="B23" s="2">
        <v>11.47</v>
      </c>
      <c r="C23" s="5">
        <f t="shared" si="10"/>
        <v>0</v>
      </c>
      <c r="D23" s="2">
        <v>11.74</v>
      </c>
      <c r="E23" s="5">
        <f t="shared" si="11"/>
        <v>0</v>
      </c>
      <c r="F23" s="2">
        <v>12.1</v>
      </c>
      <c r="G23" s="5">
        <f t="shared" si="12"/>
        <v>0</v>
      </c>
      <c r="H23" s="2">
        <v>12</v>
      </c>
      <c r="I23" s="5">
        <f t="shared" si="13"/>
        <v>0</v>
      </c>
    </row>
    <row r="24" spans="1:9" ht="18" customHeight="1" x14ac:dyDescent="0.25">
      <c r="A24" s="16">
        <f t="shared" ref="A24:A29" si="14">A25+7</f>
        <v>41696</v>
      </c>
      <c r="B24" s="2">
        <v>11.47</v>
      </c>
      <c r="C24" s="5">
        <f t="shared" si="10"/>
        <v>0</v>
      </c>
      <c r="D24" s="2">
        <v>11.74</v>
      </c>
      <c r="E24" s="5">
        <f t="shared" si="11"/>
        <v>0</v>
      </c>
      <c r="F24" s="2">
        <v>12.1</v>
      </c>
      <c r="G24" s="5">
        <f t="shared" si="12"/>
        <v>0</v>
      </c>
      <c r="H24" s="2">
        <v>12</v>
      </c>
      <c r="I24" s="5">
        <f t="shared" si="13"/>
        <v>0</v>
      </c>
    </row>
    <row r="25" spans="1:9" ht="18" customHeight="1" x14ac:dyDescent="0.25">
      <c r="A25" s="16">
        <f t="shared" si="14"/>
        <v>41689</v>
      </c>
      <c r="B25" s="2">
        <v>11.47</v>
      </c>
      <c r="C25" s="5">
        <f t="shared" si="10"/>
        <v>0</v>
      </c>
      <c r="D25" s="2">
        <v>11.74</v>
      </c>
      <c r="E25" s="5">
        <f t="shared" si="11"/>
        <v>0</v>
      </c>
      <c r="F25" s="2">
        <v>12.1</v>
      </c>
      <c r="G25" s="5">
        <f t="shared" si="12"/>
        <v>0</v>
      </c>
      <c r="H25" s="2">
        <v>12</v>
      </c>
      <c r="I25" s="5">
        <f t="shared" si="13"/>
        <v>0</v>
      </c>
    </row>
    <row r="26" spans="1:9" ht="18" customHeight="1" x14ac:dyDescent="0.25">
      <c r="A26" s="16">
        <f t="shared" si="14"/>
        <v>41682</v>
      </c>
      <c r="B26" s="2">
        <v>11.47</v>
      </c>
      <c r="C26" s="5">
        <f t="shared" si="10"/>
        <v>0</v>
      </c>
      <c r="D26" s="2">
        <v>11.74</v>
      </c>
      <c r="E26" s="5">
        <f t="shared" si="11"/>
        <v>0</v>
      </c>
      <c r="F26" s="2">
        <v>12.1</v>
      </c>
      <c r="G26" s="5">
        <f t="shared" si="12"/>
        <v>0</v>
      </c>
      <c r="H26" s="2">
        <v>12</v>
      </c>
      <c r="I26" s="5">
        <f t="shared" si="13"/>
        <v>0</v>
      </c>
    </row>
    <row r="27" spans="1:9" ht="18" customHeight="1" x14ac:dyDescent="0.25">
      <c r="A27" s="16">
        <f t="shared" si="14"/>
        <v>41675</v>
      </c>
      <c r="B27" s="2">
        <v>11.58</v>
      </c>
      <c r="C27" s="5">
        <f t="shared" ref="C27:C33" si="15">IF(SUM(6.5,-B27)&lt;0,0,(SUM(6.5,-B27)))</f>
        <v>0</v>
      </c>
      <c r="D27" s="2">
        <v>11.86</v>
      </c>
      <c r="E27" s="5">
        <f t="shared" ref="E27:E33" si="16">IF(SUM(6.5,-D27)&lt;0,0,(SUM(6.5,-D27)))</f>
        <v>0</v>
      </c>
      <c r="F27" s="2">
        <v>12.21</v>
      </c>
      <c r="G27" s="5">
        <f t="shared" ref="G27:G33" si="17">IF(SUM(6.5,-F27)&lt;0,0,(SUM(6.5,-F27)))</f>
        <v>0</v>
      </c>
      <c r="H27" s="2">
        <v>12.12</v>
      </c>
      <c r="I27" s="5">
        <f t="shared" ref="I27:I33" si="18">IF(SUM(6.5,-H27)&lt;0,0,(SUM(6.5,-H27)))</f>
        <v>0</v>
      </c>
    </row>
    <row r="28" spans="1:9" ht="18" customHeight="1" x14ac:dyDescent="0.25">
      <c r="A28" s="16">
        <f t="shared" si="14"/>
        <v>41668</v>
      </c>
      <c r="B28" s="2">
        <v>11.58</v>
      </c>
      <c r="C28" s="5">
        <f t="shared" si="15"/>
        <v>0</v>
      </c>
      <c r="D28" s="2">
        <v>11.68</v>
      </c>
      <c r="E28" s="5">
        <f t="shared" si="16"/>
        <v>0</v>
      </c>
      <c r="F28" s="2">
        <v>12.21</v>
      </c>
      <c r="G28" s="5">
        <f t="shared" si="17"/>
        <v>0</v>
      </c>
      <c r="H28" s="2">
        <v>12.02</v>
      </c>
      <c r="I28" s="5">
        <f t="shared" si="18"/>
        <v>0</v>
      </c>
    </row>
    <row r="29" spans="1:9" ht="18" customHeight="1" x14ac:dyDescent="0.25">
      <c r="A29" s="16">
        <f t="shared" si="14"/>
        <v>41661</v>
      </c>
      <c r="B29" s="2">
        <v>11.58</v>
      </c>
      <c r="C29" s="5">
        <f t="shared" si="15"/>
        <v>0</v>
      </c>
      <c r="D29" s="2">
        <v>11.68</v>
      </c>
      <c r="E29" s="5">
        <f t="shared" si="16"/>
        <v>0</v>
      </c>
      <c r="F29" s="2">
        <v>12.21</v>
      </c>
      <c r="G29" s="5">
        <f t="shared" si="17"/>
        <v>0</v>
      </c>
      <c r="H29" s="2">
        <v>12.02</v>
      </c>
      <c r="I29" s="5">
        <f t="shared" si="18"/>
        <v>0</v>
      </c>
    </row>
    <row r="30" spans="1:9" ht="18" customHeight="1" x14ac:dyDescent="0.25">
      <c r="A30" s="16">
        <f t="shared" ref="A30:A35" si="19">A31+7</f>
        <v>41654</v>
      </c>
      <c r="B30" s="2">
        <v>11.58</v>
      </c>
      <c r="C30" s="5">
        <f t="shared" si="15"/>
        <v>0</v>
      </c>
      <c r="D30" s="2">
        <v>11.68</v>
      </c>
      <c r="E30" s="5">
        <f t="shared" si="16"/>
        <v>0</v>
      </c>
      <c r="F30" s="2">
        <v>12.21</v>
      </c>
      <c r="G30" s="5">
        <f t="shared" si="17"/>
        <v>0</v>
      </c>
      <c r="H30" s="2">
        <v>12.02</v>
      </c>
      <c r="I30" s="5">
        <f t="shared" si="18"/>
        <v>0</v>
      </c>
    </row>
    <row r="31" spans="1:9" ht="18" customHeight="1" x14ac:dyDescent="0.25">
      <c r="A31" s="16">
        <f t="shared" si="19"/>
        <v>41647</v>
      </c>
      <c r="B31" s="2">
        <v>11.73</v>
      </c>
      <c r="C31" s="5">
        <f t="shared" si="15"/>
        <v>0</v>
      </c>
      <c r="D31" s="2">
        <v>11.84</v>
      </c>
      <c r="E31" s="5">
        <f t="shared" si="16"/>
        <v>0</v>
      </c>
      <c r="F31" s="2">
        <v>12.38</v>
      </c>
      <c r="G31" s="5">
        <f t="shared" si="17"/>
        <v>0</v>
      </c>
      <c r="H31" s="2">
        <v>12.19</v>
      </c>
      <c r="I31" s="5">
        <f t="shared" si="18"/>
        <v>0</v>
      </c>
    </row>
    <row r="32" spans="1:9" ht="18" customHeight="1" x14ac:dyDescent="0.25">
      <c r="A32" s="16">
        <f t="shared" si="19"/>
        <v>41640</v>
      </c>
      <c r="B32" s="2">
        <v>11.73</v>
      </c>
      <c r="C32" s="5">
        <f t="shared" si="15"/>
        <v>0</v>
      </c>
      <c r="D32" s="2">
        <v>11.84</v>
      </c>
      <c r="E32" s="5">
        <f t="shared" si="16"/>
        <v>0</v>
      </c>
      <c r="F32" s="2">
        <v>12.38</v>
      </c>
      <c r="G32" s="5">
        <f t="shared" si="17"/>
        <v>0</v>
      </c>
      <c r="H32" s="2">
        <v>12.19</v>
      </c>
      <c r="I32" s="5">
        <f t="shared" si="18"/>
        <v>0</v>
      </c>
    </row>
    <row r="33" spans="1:9" ht="18" customHeight="1" x14ac:dyDescent="0.25">
      <c r="A33" s="16">
        <f t="shared" si="19"/>
        <v>41633</v>
      </c>
      <c r="B33" s="2">
        <v>11.73</v>
      </c>
      <c r="C33" s="5">
        <f t="shared" si="15"/>
        <v>0</v>
      </c>
      <c r="D33" s="2">
        <v>11.84</v>
      </c>
      <c r="E33" s="5">
        <f t="shared" si="16"/>
        <v>0</v>
      </c>
      <c r="F33" s="2">
        <v>12.38</v>
      </c>
      <c r="G33" s="5">
        <f t="shared" si="17"/>
        <v>0</v>
      </c>
      <c r="H33" s="2">
        <v>12.19</v>
      </c>
      <c r="I33" s="5">
        <f t="shared" si="18"/>
        <v>0</v>
      </c>
    </row>
    <row r="34" spans="1:9" ht="18" customHeight="1" x14ac:dyDescent="0.25">
      <c r="A34" s="16">
        <f t="shared" si="19"/>
        <v>41626</v>
      </c>
      <c r="B34" s="2">
        <v>11.89</v>
      </c>
      <c r="C34" s="5">
        <f t="shared" ref="C34:C41" si="20">IF(SUM(6.5,-B34)&lt;0,0,(SUM(6.5,-B34)))</f>
        <v>0</v>
      </c>
      <c r="D34" s="2">
        <v>12.03</v>
      </c>
      <c r="E34" s="5">
        <f t="shared" ref="E34:E41" si="21">IF(SUM(6.5,-D34)&lt;0,0,(SUM(6.5,-D34)))</f>
        <v>0</v>
      </c>
      <c r="F34" s="2">
        <v>12.55</v>
      </c>
      <c r="G34" s="5">
        <f t="shared" ref="G34:G41" si="22">IF(SUM(6.5,-F34)&lt;0,0,(SUM(6.5,-F34)))</f>
        <v>0</v>
      </c>
      <c r="H34" s="2">
        <v>12.39</v>
      </c>
      <c r="I34" s="5">
        <f t="shared" ref="I34:I41" si="23">IF(SUM(6.5,-H34)&lt;0,0,(SUM(6.5,-H34)))</f>
        <v>0</v>
      </c>
    </row>
    <row r="35" spans="1:9" ht="18" customHeight="1" x14ac:dyDescent="0.25">
      <c r="A35" s="16">
        <f t="shared" si="19"/>
        <v>41619</v>
      </c>
      <c r="B35" s="2">
        <v>11.89</v>
      </c>
      <c r="C35" s="5">
        <f t="shared" si="20"/>
        <v>0</v>
      </c>
      <c r="D35" s="2">
        <v>12.03</v>
      </c>
      <c r="E35" s="5">
        <f t="shared" si="21"/>
        <v>0</v>
      </c>
      <c r="F35" s="2">
        <v>12.55</v>
      </c>
      <c r="G35" s="5">
        <f t="shared" si="22"/>
        <v>0</v>
      </c>
      <c r="H35" s="2">
        <v>12.39</v>
      </c>
      <c r="I35" s="5">
        <f t="shared" si="23"/>
        <v>0</v>
      </c>
    </row>
    <row r="36" spans="1:9" ht="18" customHeight="1" x14ac:dyDescent="0.25">
      <c r="A36" s="16">
        <f t="shared" ref="A36:A41" si="24">A37+7</f>
        <v>41612</v>
      </c>
      <c r="B36" s="2">
        <v>11.71</v>
      </c>
      <c r="C36" s="5">
        <f t="shared" si="20"/>
        <v>0</v>
      </c>
      <c r="D36" s="2">
        <v>11.83</v>
      </c>
      <c r="E36" s="5">
        <f t="shared" si="21"/>
        <v>0</v>
      </c>
      <c r="F36" s="2">
        <v>12.36</v>
      </c>
      <c r="G36" s="5">
        <f t="shared" si="22"/>
        <v>0</v>
      </c>
      <c r="H36" s="2">
        <v>12.19</v>
      </c>
      <c r="I36" s="5">
        <f t="shared" si="23"/>
        <v>0</v>
      </c>
    </row>
    <row r="37" spans="1:9" ht="18" customHeight="1" x14ac:dyDescent="0.25">
      <c r="A37" s="16">
        <f t="shared" si="24"/>
        <v>41605</v>
      </c>
      <c r="B37" s="2">
        <v>11.71</v>
      </c>
      <c r="C37" s="5">
        <f t="shared" si="20"/>
        <v>0</v>
      </c>
      <c r="D37" s="2">
        <v>11.83</v>
      </c>
      <c r="E37" s="5">
        <f t="shared" si="21"/>
        <v>0</v>
      </c>
      <c r="F37" s="2">
        <v>12.36</v>
      </c>
      <c r="G37" s="5">
        <f t="shared" si="22"/>
        <v>0</v>
      </c>
      <c r="H37" s="2">
        <v>12.19</v>
      </c>
      <c r="I37" s="5">
        <f t="shared" si="23"/>
        <v>0</v>
      </c>
    </row>
    <row r="38" spans="1:9" ht="18" customHeight="1" x14ac:dyDescent="0.25">
      <c r="A38" s="16">
        <f t="shared" si="24"/>
        <v>41598</v>
      </c>
      <c r="B38" s="2">
        <v>11.64</v>
      </c>
      <c r="C38" s="5">
        <f t="shared" si="20"/>
        <v>0</v>
      </c>
      <c r="D38" s="2">
        <v>11.76</v>
      </c>
      <c r="E38" s="5">
        <f t="shared" si="21"/>
        <v>0</v>
      </c>
      <c r="F38" s="2">
        <v>12.28</v>
      </c>
      <c r="G38" s="5">
        <f t="shared" si="22"/>
        <v>0</v>
      </c>
      <c r="H38" s="2">
        <v>12.11</v>
      </c>
      <c r="I38" s="5">
        <f t="shared" si="23"/>
        <v>0</v>
      </c>
    </row>
    <row r="39" spans="1:9" ht="18" customHeight="1" x14ac:dyDescent="0.25">
      <c r="A39" s="16">
        <f t="shared" si="24"/>
        <v>41591</v>
      </c>
      <c r="B39" s="2">
        <v>11.64</v>
      </c>
      <c r="C39" s="5">
        <f t="shared" si="20"/>
        <v>0</v>
      </c>
      <c r="D39" s="2">
        <v>11.76</v>
      </c>
      <c r="E39" s="5">
        <f t="shared" si="21"/>
        <v>0</v>
      </c>
      <c r="F39" s="2">
        <v>12.28</v>
      </c>
      <c r="G39" s="5">
        <f t="shared" si="22"/>
        <v>0</v>
      </c>
      <c r="H39" s="2">
        <v>12.11</v>
      </c>
      <c r="I39" s="5">
        <f t="shared" si="23"/>
        <v>0</v>
      </c>
    </row>
    <row r="40" spans="1:9" ht="18" customHeight="1" x14ac:dyDescent="0.25">
      <c r="A40" s="16">
        <f t="shared" si="24"/>
        <v>41584</v>
      </c>
      <c r="B40" s="2">
        <v>11.64</v>
      </c>
      <c r="C40" s="5">
        <f t="shared" si="20"/>
        <v>0</v>
      </c>
      <c r="D40" s="2">
        <v>11.76</v>
      </c>
      <c r="E40" s="5">
        <f t="shared" si="21"/>
        <v>0</v>
      </c>
      <c r="F40" s="2">
        <v>12.28</v>
      </c>
      <c r="G40" s="5">
        <f t="shared" si="22"/>
        <v>0</v>
      </c>
      <c r="H40" s="2">
        <v>12.11</v>
      </c>
      <c r="I40" s="5">
        <f t="shared" si="23"/>
        <v>0</v>
      </c>
    </row>
    <row r="41" spans="1:9" ht="18" customHeight="1" x14ac:dyDescent="0.25">
      <c r="A41" s="16">
        <f t="shared" si="24"/>
        <v>41577</v>
      </c>
      <c r="B41" s="2">
        <v>11.82</v>
      </c>
      <c r="C41" s="5">
        <f t="shared" si="20"/>
        <v>0</v>
      </c>
      <c r="D41" s="2">
        <v>11.95</v>
      </c>
      <c r="E41" s="5">
        <f t="shared" si="21"/>
        <v>0</v>
      </c>
      <c r="F41" s="2">
        <v>12.48</v>
      </c>
      <c r="G41" s="5">
        <f t="shared" si="22"/>
        <v>0</v>
      </c>
      <c r="H41" s="2">
        <v>12.3</v>
      </c>
      <c r="I41" s="5">
        <f t="shared" si="23"/>
        <v>0</v>
      </c>
    </row>
    <row r="42" spans="1:9" ht="18" customHeight="1" x14ac:dyDescent="0.25">
      <c r="A42" s="16">
        <v>41570</v>
      </c>
      <c r="B42" s="2">
        <v>11.82</v>
      </c>
      <c r="C42" s="5">
        <f t="shared" ref="C42:C51" si="25">IF(SUM(6.5,-B42)&lt;0,0,(SUM(6.5,-B42)))</f>
        <v>0</v>
      </c>
      <c r="D42" s="2">
        <v>11.95</v>
      </c>
      <c r="E42" s="5">
        <f t="shared" ref="E42:E51" si="26">IF(SUM(6.5,-D42)&lt;0,0,(SUM(6.5,-D42)))</f>
        <v>0</v>
      </c>
      <c r="F42" s="2">
        <v>12.48</v>
      </c>
      <c r="G42" s="5">
        <f t="shared" ref="G42:G51" si="27">IF(SUM(6.5,-F42)&lt;0,0,(SUM(6.5,-F42)))</f>
        <v>0</v>
      </c>
      <c r="H42" s="2">
        <v>12.3</v>
      </c>
      <c r="I42" s="5">
        <f t="shared" ref="I42:I51" si="28">IF(SUM(6.5,-H42)&lt;0,0,(SUM(6.5,-H42)))</f>
        <v>0</v>
      </c>
    </row>
    <row r="43" spans="1:9" ht="18" customHeight="1" x14ac:dyDescent="0.25">
      <c r="A43" s="16">
        <f>A44+7</f>
        <v>41563</v>
      </c>
      <c r="B43" s="68" t="s">
        <v>16</v>
      </c>
      <c r="C43" s="69"/>
      <c r="D43" s="69"/>
      <c r="E43" s="69"/>
      <c r="F43" s="69"/>
      <c r="G43" s="69"/>
      <c r="H43" s="69"/>
      <c r="I43" s="70"/>
    </row>
    <row r="44" spans="1:9" ht="18" customHeight="1" x14ac:dyDescent="0.25">
      <c r="A44" s="16">
        <f>A45+7</f>
        <v>41556</v>
      </c>
      <c r="B44" s="68" t="s">
        <v>16</v>
      </c>
      <c r="C44" s="69"/>
      <c r="D44" s="69"/>
      <c r="E44" s="69"/>
      <c r="F44" s="69"/>
      <c r="G44" s="69"/>
      <c r="H44" s="69"/>
      <c r="I44" s="70"/>
    </row>
    <row r="45" spans="1:9" ht="18" customHeight="1" x14ac:dyDescent="0.25">
      <c r="A45" s="16">
        <f>A46+7</f>
        <v>41549</v>
      </c>
      <c r="B45" s="68" t="s">
        <v>16</v>
      </c>
      <c r="C45" s="69"/>
      <c r="D45" s="69"/>
      <c r="E45" s="69"/>
      <c r="F45" s="69"/>
      <c r="G45" s="69"/>
      <c r="H45" s="69"/>
      <c r="I45" s="70"/>
    </row>
    <row r="46" spans="1:9" ht="18" customHeight="1" x14ac:dyDescent="0.25">
      <c r="A46" s="16">
        <f t="shared" ref="A46:A51" si="29">A47+7</f>
        <v>41542</v>
      </c>
      <c r="B46" s="2">
        <v>11.7</v>
      </c>
      <c r="C46" s="5">
        <f t="shared" si="25"/>
        <v>0</v>
      </c>
      <c r="D46" s="2">
        <v>11.8</v>
      </c>
      <c r="E46" s="5">
        <f t="shared" si="26"/>
        <v>0</v>
      </c>
      <c r="F46" s="2">
        <v>12.35</v>
      </c>
      <c r="G46" s="5">
        <f t="shared" si="27"/>
        <v>0</v>
      </c>
      <c r="H46" s="2">
        <v>12.15</v>
      </c>
      <c r="I46" s="5">
        <f t="shared" si="28"/>
        <v>0</v>
      </c>
    </row>
    <row r="47" spans="1:9" ht="18" customHeight="1" x14ac:dyDescent="0.25">
      <c r="A47" s="16">
        <f t="shared" si="29"/>
        <v>41535</v>
      </c>
      <c r="B47" s="2">
        <v>11.7</v>
      </c>
      <c r="C47" s="5">
        <f t="shared" si="25"/>
        <v>0</v>
      </c>
      <c r="D47" s="2">
        <v>11.8</v>
      </c>
      <c r="E47" s="5">
        <f t="shared" si="26"/>
        <v>0</v>
      </c>
      <c r="F47" s="2">
        <v>12.35</v>
      </c>
      <c r="G47" s="5">
        <f t="shared" si="27"/>
        <v>0</v>
      </c>
      <c r="H47" s="2">
        <v>12.15</v>
      </c>
      <c r="I47" s="5">
        <f t="shared" si="28"/>
        <v>0</v>
      </c>
    </row>
    <row r="48" spans="1:9" ht="18" customHeight="1" x14ac:dyDescent="0.25">
      <c r="A48" s="16">
        <f t="shared" si="29"/>
        <v>41528</v>
      </c>
      <c r="B48" s="2">
        <v>11.82</v>
      </c>
      <c r="C48" s="5">
        <f t="shared" si="25"/>
        <v>0</v>
      </c>
      <c r="D48" s="2">
        <v>11.94</v>
      </c>
      <c r="E48" s="5">
        <f t="shared" si="26"/>
        <v>0</v>
      </c>
      <c r="F48" s="2">
        <v>12.48</v>
      </c>
      <c r="G48" s="5">
        <f t="shared" si="27"/>
        <v>0</v>
      </c>
      <c r="H48" s="2">
        <v>12.29</v>
      </c>
      <c r="I48" s="5">
        <f t="shared" si="28"/>
        <v>0</v>
      </c>
    </row>
    <row r="49" spans="1:9" ht="18" customHeight="1" x14ac:dyDescent="0.25">
      <c r="A49" s="16">
        <f t="shared" si="29"/>
        <v>41521</v>
      </c>
      <c r="B49" s="2">
        <v>11.84</v>
      </c>
      <c r="C49" s="5">
        <f t="shared" si="25"/>
        <v>0</v>
      </c>
      <c r="D49" s="2">
        <v>11.94</v>
      </c>
      <c r="E49" s="5">
        <f t="shared" si="26"/>
        <v>0</v>
      </c>
      <c r="F49" s="2">
        <v>12.5</v>
      </c>
      <c r="G49" s="5">
        <f t="shared" si="27"/>
        <v>0</v>
      </c>
      <c r="H49" s="2">
        <v>12.29</v>
      </c>
      <c r="I49" s="5">
        <f t="shared" si="28"/>
        <v>0</v>
      </c>
    </row>
    <row r="50" spans="1:9" ht="18" customHeight="1" x14ac:dyDescent="0.25">
      <c r="A50" s="16">
        <f t="shared" si="29"/>
        <v>41514</v>
      </c>
      <c r="B50" s="2">
        <v>11.84</v>
      </c>
      <c r="C50" s="5">
        <f t="shared" si="25"/>
        <v>0</v>
      </c>
      <c r="D50" s="2">
        <v>11.94</v>
      </c>
      <c r="E50" s="5">
        <f t="shared" si="26"/>
        <v>0</v>
      </c>
      <c r="F50" s="2">
        <v>12.5</v>
      </c>
      <c r="G50" s="5">
        <f t="shared" si="27"/>
        <v>0</v>
      </c>
      <c r="H50" s="2">
        <v>12.29</v>
      </c>
      <c r="I50" s="5">
        <f t="shared" si="28"/>
        <v>0</v>
      </c>
    </row>
    <row r="51" spans="1:9" ht="18" customHeight="1" x14ac:dyDescent="0.25">
      <c r="A51" s="16">
        <f t="shared" si="29"/>
        <v>41507</v>
      </c>
      <c r="B51" s="2">
        <v>11.95</v>
      </c>
      <c r="C51" s="5">
        <f t="shared" si="25"/>
        <v>0</v>
      </c>
      <c r="D51" s="2">
        <v>12.06</v>
      </c>
      <c r="E51" s="5">
        <f t="shared" si="26"/>
        <v>0</v>
      </c>
      <c r="F51" s="2">
        <v>12.61</v>
      </c>
      <c r="G51" s="5">
        <f t="shared" si="27"/>
        <v>0</v>
      </c>
      <c r="H51" s="2">
        <v>12.42</v>
      </c>
      <c r="I51" s="5">
        <f t="shared" si="28"/>
        <v>0</v>
      </c>
    </row>
    <row r="52" spans="1:9" ht="18" customHeight="1" x14ac:dyDescent="0.25">
      <c r="A52" s="16">
        <f t="shared" ref="A52:A57" si="30">A53+7</f>
        <v>41500</v>
      </c>
      <c r="B52" s="2">
        <v>12.03</v>
      </c>
      <c r="C52" s="5">
        <f t="shared" ref="C52:C58" si="31">IF(SUM(6.5,-B52)&lt;0,0,(SUM(6.5,-B52)))</f>
        <v>0</v>
      </c>
      <c r="D52" s="2">
        <v>12.15</v>
      </c>
      <c r="E52" s="5">
        <f t="shared" ref="E52:E58" si="32">IF(SUM(6.5,-D52)&lt;0,0,(SUM(6.5,-D52)))</f>
        <v>0</v>
      </c>
      <c r="F52" s="2">
        <v>12.7</v>
      </c>
      <c r="G52" s="5">
        <f t="shared" ref="G52:G58" si="33">IF(SUM(6.5,-F52)&lt;0,0,(SUM(6.5,-F52)))</f>
        <v>0</v>
      </c>
      <c r="H52" s="2">
        <v>12.51</v>
      </c>
      <c r="I52" s="5">
        <f t="shared" ref="I52:I58" si="34">IF(SUM(6.5,-H52)&lt;0,0,(SUM(6.5,-H52)))</f>
        <v>0</v>
      </c>
    </row>
    <row r="53" spans="1:9" ht="18" customHeight="1" x14ac:dyDescent="0.25">
      <c r="A53" s="16">
        <f t="shared" si="30"/>
        <v>41493</v>
      </c>
      <c r="B53" s="2">
        <v>12.03</v>
      </c>
      <c r="C53" s="5">
        <f t="shared" si="31"/>
        <v>0</v>
      </c>
      <c r="D53" s="2">
        <v>12.15</v>
      </c>
      <c r="E53" s="5">
        <f t="shared" si="32"/>
        <v>0</v>
      </c>
      <c r="F53" s="2">
        <v>12.7</v>
      </c>
      <c r="G53" s="5">
        <f t="shared" si="33"/>
        <v>0</v>
      </c>
      <c r="H53" s="2">
        <v>12.51</v>
      </c>
      <c r="I53" s="5">
        <f t="shared" si="34"/>
        <v>0</v>
      </c>
    </row>
    <row r="54" spans="1:9" ht="18" customHeight="1" x14ac:dyDescent="0.25">
      <c r="A54" s="16">
        <f t="shared" si="30"/>
        <v>41486</v>
      </c>
      <c r="B54" s="2">
        <v>12.01</v>
      </c>
      <c r="C54" s="5">
        <f t="shared" si="31"/>
        <v>0</v>
      </c>
      <c r="D54" s="2">
        <v>12.24</v>
      </c>
      <c r="E54" s="5">
        <f t="shared" si="32"/>
        <v>0</v>
      </c>
      <c r="F54" s="2">
        <v>12.68</v>
      </c>
      <c r="G54" s="5">
        <f t="shared" si="33"/>
        <v>0</v>
      </c>
      <c r="H54" s="2">
        <v>12.64</v>
      </c>
      <c r="I54" s="5">
        <f t="shared" si="34"/>
        <v>0</v>
      </c>
    </row>
    <row r="55" spans="1:9" ht="18" customHeight="1" x14ac:dyDescent="0.25">
      <c r="A55" s="16">
        <f t="shared" si="30"/>
        <v>41479</v>
      </c>
      <c r="B55" s="2">
        <v>12.27</v>
      </c>
      <c r="C55" s="5">
        <f t="shared" si="31"/>
        <v>0</v>
      </c>
      <c r="D55" s="2">
        <v>12.5</v>
      </c>
      <c r="E55" s="5">
        <f t="shared" si="32"/>
        <v>0</v>
      </c>
      <c r="F55" s="2">
        <v>12.95</v>
      </c>
      <c r="G55" s="5">
        <f t="shared" si="33"/>
        <v>0</v>
      </c>
      <c r="H55" s="2">
        <v>12.91</v>
      </c>
      <c r="I55" s="5">
        <f t="shared" si="34"/>
        <v>0</v>
      </c>
    </row>
    <row r="56" spans="1:9" ht="18" customHeight="1" x14ac:dyDescent="0.25">
      <c r="A56" s="16">
        <f t="shared" si="30"/>
        <v>41472</v>
      </c>
      <c r="B56" s="2">
        <v>12.27</v>
      </c>
      <c r="C56" s="5">
        <f t="shared" si="31"/>
        <v>0</v>
      </c>
      <c r="D56" s="2">
        <v>12.5</v>
      </c>
      <c r="E56" s="5">
        <f t="shared" si="32"/>
        <v>0</v>
      </c>
      <c r="F56" s="2">
        <v>12.95</v>
      </c>
      <c r="G56" s="5">
        <f t="shared" si="33"/>
        <v>0</v>
      </c>
      <c r="H56" s="2">
        <v>12.91</v>
      </c>
      <c r="I56" s="5">
        <f t="shared" si="34"/>
        <v>0</v>
      </c>
    </row>
    <row r="57" spans="1:9" ht="18" customHeight="1" x14ac:dyDescent="0.25">
      <c r="A57" s="16">
        <f t="shared" si="30"/>
        <v>41465</v>
      </c>
      <c r="B57" s="2">
        <v>12.18</v>
      </c>
      <c r="C57" s="5">
        <f t="shared" si="31"/>
        <v>0</v>
      </c>
      <c r="D57" s="2">
        <v>12.44</v>
      </c>
      <c r="E57" s="5">
        <f t="shared" si="32"/>
        <v>0</v>
      </c>
      <c r="F57" s="2">
        <v>12.86</v>
      </c>
      <c r="G57" s="5">
        <f t="shared" si="33"/>
        <v>0</v>
      </c>
      <c r="H57" s="2">
        <v>12.84</v>
      </c>
      <c r="I57" s="5">
        <f t="shared" si="34"/>
        <v>0</v>
      </c>
    </row>
    <row r="58" spans="1:9" ht="18" customHeight="1" x14ac:dyDescent="0.25">
      <c r="A58" s="16">
        <v>41458</v>
      </c>
      <c r="B58" s="2">
        <v>12.18</v>
      </c>
      <c r="C58" s="5">
        <f t="shared" si="31"/>
        <v>0</v>
      </c>
      <c r="D58" s="2">
        <v>12.44</v>
      </c>
      <c r="E58" s="5">
        <f t="shared" si="32"/>
        <v>0</v>
      </c>
      <c r="F58" s="2">
        <v>12.86</v>
      </c>
      <c r="G58" s="5">
        <f t="shared" si="33"/>
        <v>0</v>
      </c>
      <c r="H58" s="2">
        <v>12.84</v>
      </c>
      <c r="I58" s="5">
        <f t="shared" si="34"/>
        <v>0</v>
      </c>
    </row>
    <row r="59" spans="1:9" ht="18" customHeight="1" x14ac:dyDescent="0.25">
      <c r="A59" s="17"/>
      <c r="B59" s="17"/>
      <c r="C59" s="3"/>
      <c r="D59" s="3"/>
      <c r="F59" s="3"/>
      <c r="G59" s="3"/>
      <c r="I59" s="3"/>
    </row>
    <row r="60" spans="1:9" ht="18" customHeight="1" x14ac:dyDescent="0.25">
      <c r="A60" s="17"/>
      <c r="B60" s="17"/>
    </row>
    <row r="61" spans="1:9" ht="18" customHeight="1" x14ac:dyDescent="0.25">
      <c r="A61" s="17"/>
      <c r="B61" s="17"/>
    </row>
    <row r="62" spans="1:9" ht="18" customHeight="1" x14ac:dyDescent="0.25">
      <c r="A62" s="17"/>
      <c r="B62" s="3"/>
      <c r="C62" s="17"/>
    </row>
    <row r="63" spans="1:9" ht="18" customHeight="1" x14ac:dyDescent="0.25"/>
    <row r="64" spans="1:9" ht="18" customHeight="1" x14ac:dyDescent="0.25"/>
    <row r="65" ht="18" customHeight="1" x14ac:dyDescent="0.25"/>
  </sheetData>
  <mergeCells count="14">
    <mergeCell ref="B43:I43"/>
    <mergeCell ref="B44:I44"/>
    <mergeCell ref="B45:I45"/>
    <mergeCell ref="H4:I4"/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A1:AA66"/>
  <sheetViews>
    <sheetView showGridLines="0" workbookViewId="0">
      <selection activeCell="K30" sqref="K30"/>
    </sheetView>
  </sheetViews>
  <sheetFormatPr defaultRowHeight="13.2" x14ac:dyDescent="0.25"/>
  <cols>
    <col min="1" max="1" width="12.33203125" customWidth="1"/>
    <col min="10" max="10" width="10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27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27" ht="27" customHeight="1" x14ac:dyDescent="0.25">
      <c r="A6" s="35"/>
      <c r="B6" s="46">
        <v>2011</v>
      </c>
      <c r="C6" s="47"/>
      <c r="D6" s="46">
        <v>2012</v>
      </c>
      <c r="E6" s="47"/>
      <c r="F6" s="46">
        <v>2011</v>
      </c>
      <c r="G6" s="47"/>
      <c r="H6" s="46">
        <v>2012</v>
      </c>
      <c r="I6" s="67"/>
      <c r="K6" s="17"/>
      <c r="L6" s="3"/>
      <c r="M6" s="3"/>
      <c r="O6" s="3"/>
      <c r="P6" s="3"/>
      <c r="R6" s="3"/>
      <c r="S6" s="3"/>
      <c r="U6" s="3"/>
      <c r="V6" s="3"/>
    </row>
    <row r="7" spans="1:27" ht="18" customHeight="1" x14ac:dyDescent="0.25">
      <c r="A7" s="16">
        <f t="shared" ref="A7:A12" si="0">+A8+7</f>
        <v>41451</v>
      </c>
      <c r="B7" s="2">
        <v>12.02</v>
      </c>
      <c r="C7" s="5">
        <f t="shared" ref="C7:C12" si="1">IF(SUM(6.5,-B7)&lt;0,0,(SUM(6.5,-B7)))</f>
        <v>0</v>
      </c>
      <c r="D7" s="2">
        <v>12.18</v>
      </c>
      <c r="E7" s="5">
        <f t="shared" ref="E7:E12" si="2">IF(SUM(6.5,-D7)&lt;0,0,(SUM(6.5,-D7)))</f>
        <v>0</v>
      </c>
      <c r="F7" s="2">
        <v>12.45</v>
      </c>
      <c r="G7" s="5">
        <f t="shared" ref="G7:G12" si="3">IF(SUM(6.5,-F7)&lt;0,0,(SUM(6.5,-F7)))</f>
        <v>0</v>
      </c>
      <c r="H7" s="2">
        <v>12.86</v>
      </c>
      <c r="I7" s="5">
        <f t="shared" ref="I7:I12" si="4">IF(SUM(6.5,-H7)&lt;0,0,(SUM(6.5,-H7)))</f>
        <v>0</v>
      </c>
      <c r="J7" s="17"/>
      <c r="K7" s="3"/>
      <c r="L7" s="3"/>
      <c r="N7" s="3"/>
      <c r="O7" s="3"/>
      <c r="Q7" s="3"/>
      <c r="R7" s="3"/>
      <c r="U7" s="3"/>
      <c r="V7" s="3"/>
      <c r="W7" s="3"/>
      <c r="Z7" s="3"/>
      <c r="AA7" s="3"/>
    </row>
    <row r="8" spans="1:27" ht="18" customHeight="1" x14ac:dyDescent="0.25">
      <c r="A8" s="16">
        <f t="shared" si="0"/>
        <v>41444</v>
      </c>
      <c r="B8" s="2">
        <v>12.15</v>
      </c>
      <c r="C8" s="5">
        <f t="shared" si="1"/>
        <v>0</v>
      </c>
      <c r="D8" s="2">
        <v>12.18</v>
      </c>
      <c r="E8" s="5">
        <f t="shared" si="2"/>
        <v>0</v>
      </c>
      <c r="F8" s="2">
        <v>12.58</v>
      </c>
      <c r="G8" s="5">
        <f t="shared" si="3"/>
        <v>0</v>
      </c>
      <c r="H8" s="2">
        <v>12.86</v>
      </c>
      <c r="I8" s="5">
        <f t="shared" si="4"/>
        <v>0</v>
      </c>
      <c r="J8" s="17"/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Z8" s="3"/>
      <c r="AA8" s="3"/>
    </row>
    <row r="9" spans="1:27" ht="18" customHeight="1" x14ac:dyDescent="0.25">
      <c r="A9" s="16">
        <f t="shared" si="0"/>
        <v>41437</v>
      </c>
      <c r="B9" s="2">
        <v>12.29</v>
      </c>
      <c r="C9" s="5">
        <f t="shared" si="1"/>
        <v>0</v>
      </c>
      <c r="D9" s="2">
        <v>12.27</v>
      </c>
      <c r="E9" s="5">
        <f t="shared" si="2"/>
        <v>0</v>
      </c>
      <c r="F9" s="2">
        <v>12.73</v>
      </c>
      <c r="G9" s="5">
        <f t="shared" si="3"/>
        <v>0</v>
      </c>
      <c r="H9" s="2">
        <v>12.95</v>
      </c>
      <c r="I9" s="5">
        <f t="shared" si="4"/>
        <v>0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7" ht="18" customHeight="1" x14ac:dyDescent="0.25">
      <c r="A10" s="16">
        <f t="shared" si="0"/>
        <v>41430</v>
      </c>
      <c r="B10" s="2">
        <v>12.24</v>
      </c>
      <c r="C10" s="5">
        <f t="shared" si="1"/>
        <v>0</v>
      </c>
      <c r="D10" s="2">
        <v>12.05</v>
      </c>
      <c r="E10" s="5">
        <f t="shared" si="2"/>
        <v>0</v>
      </c>
      <c r="F10" s="2">
        <v>12.68</v>
      </c>
      <c r="G10" s="5">
        <f t="shared" si="3"/>
        <v>0</v>
      </c>
      <c r="H10" s="2">
        <v>12.72</v>
      </c>
      <c r="I10" s="5">
        <f t="shared" si="4"/>
        <v>0</v>
      </c>
    </row>
    <row r="11" spans="1:27" ht="18" customHeight="1" x14ac:dyDescent="0.25">
      <c r="A11" s="16">
        <f t="shared" si="0"/>
        <v>41423</v>
      </c>
      <c r="B11" s="2">
        <v>12.24</v>
      </c>
      <c r="C11" s="5">
        <f t="shared" si="1"/>
        <v>0</v>
      </c>
      <c r="D11" s="2">
        <v>12.05</v>
      </c>
      <c r="E11" s="5">
        <f t="shared" si="2"/>
        <v>0</v>
      </c>
      <c r="F11" s="2">
        <v>12.68</v>
      </c>
      <c r="G11" s="5">
        <f t="shared" si="3"/>
        <v>0</v>
      </c>
      <c r="H11" s="2">
        <v>12.72</v>
      </c>
      <c r="I11" s="5">
        <f t="shared" si="4"/>
        <v>0</v>
      </c>
    </row>
    <row r="12" spans="1:27" ht="18" customHeight="1" x14ac:dyDescent="0.25">
      <c r="A12" s="16">
        <f t="shared" si="0"/>
        <v>41416</v>
      </c>
      <c r="B12" s="2">
        <v>12.24</v>
      </c>
      <c r="C12" s="5">
        <f t="shared" si="1"/>
        <v>0</v>
      </c>
      <c r="D12" s="2">
        <v>12.05</v>
      </c>
      <c r="E12" s="5">
        <f t="shared" si="2"/>
        <v>0</v>
      </c>
      <c r="F12" s="2">
        <v>12.68</v>
      </c>
      <c r="G12" s="5">
        <f t="shared" si="3"/>
        <v>0</v>
      </c>
      <c r="H12" s="2">
        <v>12.72</v>
      </c>
      <c r="I12" s="5">
        <f t="shared" si="4"/>
        <v>0</v>
      </c>
    </row>
    <row r="13" spans="1:27" ht="18" customHeight="1" x14ac:dyDescent="0.25">
      <c r="A13" s="16">
        <f t="shared" ref="A13:A18" si="5">+A14+7</f>
        <v>41409</v>
      </c>
      <c r="B13" s="2">
        <v>12.36</v>
      </c>
      <c r="C13" s="5">
        <f t="shared" ref="C13:C19" si="6">IF(SUM(6.5,-B13)&lt;0,0,(SUM(6.5,-B13)))</f>
        <v>0</v>
      </c>
      <c r="D13" s="2">
        <v>12.13</v>
      </c>
      <c r="E13" s="5">
        <f t="shared" ref="E13:E19" si="7">IF(SUM(6.5,-D13)&lt;0,0,(SUM(6.5,-D13)))</f>
        <v>0</v>
      </c>
      <c r="F13" s="2">
        <v>12.8</v>
      </c>
      <c r="G13" s="5">
        <f t="shared" ref="G13:G19" si="8">IF(SUM(6.5,-F13)&lt;0,0,(SUM(6.5,-F13)))</f>
        <v>0</v>
      </c>
      <c r="H13" s="2">
        <v>12.8</v>
      </c>
      <c r="I13" s="5">
        <f t="shared" ref="I13:I19" si="9">IF(SUM(6.5,-H13)&lt;0,0,(SUM(6.5,-H13)))</f>
        <v>0</v>
      </c>
    </row>
    <row r="14" spans="1:27" ht="18" customHeight="1" x14ac:dyDescent="0.25">
      <c r="A14" s="16">
        <f t="shared" si="5"/>
        <v>41402</v>
      </c>
      <c r="B14" s="2">
        <v>12.36</v>
      </c>
      <c r="C14" s="5">
        <f t="shared" si="6"/>
        <v>0</v>
      </c>
      <c r="D14" s="2">
        <v>12.13</v>
      </c>
      <c r="E14" s="5">
        <f t="shared" si="7"/>
        <v>0</v>
      </c>
      <c r="F14" s="2">
        <v>12.8</v>
      </c>
      <c r="G14" s="5">
        <f t="shared" si="8"/>
        <v>0</v>
      </c>
      <c r="H14" s="2">
        <v>12.8</v>
      </c>
      <c r="I14" s="5">
        <f t="shared" si="9"/>
        <v>0</v>
      </c>
    </row>
    <row r="15" spans="1:27" ht="18" customHeight="1" x14ac:dyDescent="0.25">
      <c r="A15" s="16">
        <f t="shared" si="5"/>
        <v>41395</v>
      </c>
      <c r="B15" s="2">
        <v>12.59</v>
      </c>
      <c r="C15" s="5">
        <f t="shared" si="6"/>
        <v>0</v>
      </c>
      <c r="D15" s="2">
        <v>12.13</v>
      </c>
      <c r="E15" s="5">
        <f t="shared" si="7"/>
        <v>0</v>
      </c>
      <c r="F15" s="2">
        <v>13.04</v>
      </c>
      <c r="G15" s="5">
        <f t="shared" si="8"/>
        <v>0</v>
      </c>
      <c r="H15" s="2">
        <v>12.8</v>
      </c>
      <c r="I15" s="5">
        <f t="shared" si="9"/>
        <v>0</v>
      </c>
    </row>
    <row r="16" spans="1:27" ht="18" customHeight="1" x14ac:dyDescent="0.25">
      <c r="A16" s="16">
        <f t="shared" si="5"/>
        <v>41388</v>
      </c>
      <c r="B16" s="2">
        <v>12.59</v>
      </c>
      <c r="C16" s="5">
        <f t="shared" si="6"/>
        <v>0</v>
      </c>
      <c r="D16" s="2">
        <v>12.13</v>
      </c>
      <c r="E16" s="5">
        <f t="shared" si="7"/>
        <v>0</v>
      </c>
      <c r="F16" s="2">
        <v>13.04</v>
      </c>
      <c r="G16" s="5">
        <f t="shared" si="8"/>
        <v>0</v>
      </c>
      <c r="H16" s="2">
        <v>12.8</v>
      </c>
      <c r="I16" s="5">
        <f t="shared" si="9"/>
        <v>0</v>
      </c>
    </row>
    <row r="17" spans="1:9" ht="18" customHeight="1" x14ac:dyDescent="0.25">
      <c r="A17" s="16">
        <f t="shared" si="5"/>
        <v>41381</v>
      </c>
      <c r="B17" s="2">
        <v>12.67</v>
      </c>
      <c r="C17" s="5">
        <f t="shared" si="6"/>
        <v>0</v>
      </c>
      <c r="D17" s="2">
        <v>12.2</v>
      </c>
      <c r="E17" s="5">
        <f t="shared" si="7"/>
        <v>0</v>
      </c>
      <c r="F17" s="2">
        <v>13.12</v>
      </c>
      <c r="G17" s="5">
        <f t="shared" si="8"/>
        <v>0</v>
      </c>
      <c r="H17" s="2">
        <v>12.88</v>
      </c>
      <c r="I17" s="5">
        <f t="shared" si="9"/>
        <v>0</v>
      </c>
    </row>
    <row r="18" spans="1:9" ht="18" customHeight="1" x14ac:dyDescent="0.25">
      <c r="A18" s="16">
        <f t="shared" si="5"/>
        <v>41374</v>
      </c>
      <c r="B18" s="2">
        <v>12.67</v>
      </c>
      <c r="C18" s="5">
        <f t="shared" si="6"/>
        <v>0</v>
      </c>
      <c r="D18" s="2">
        <v>12.2</v>
      </c>
      <c r="E18" s="5">
        <f t="shared" si="7"/>
        <v>0</v>
      </c>
      <c r="F18" s="2">
        <v>13.12</v>
      </c>
      <c r="G18" s="5">
        <f t="shared" si="8"/>
        <v>0</v>
      </c>
      <c r="H18" s="2">
        <v>12.88</v>
      </c>
      <c r="I18" s="5">
        <f t="shared" si="9"/>
        <v>0</v>
      </c>
    </row>
    <row r="19" spans="1:9" ht="18" customHeight="1" x14ac:dyDescent="0.25">
      <c r="A19" s="16">
        <f t="shared" ref="A19:A24" si="10">+A20+7</f>
        <v>41367</v>
      </c>
      <c r="B19" s="2">
        <v>12.67</v>
      </c>
      <c r="C19" s="5">
        <f t="shared" si="6"/>
        <v>0</v>
      </c>
      <c r="D19" s="2">
        <v>12.2</v>
      </c>
      <c r="E19" s="5">
        <f t="shared" si="7"/>
        <v>0</v>
      </c>
      <c r="F19" s="2">
        <v>13.12</v>
      </c>
      <c r="G19" s="5">
        <f t="shared" si="8"/>
        <v>0</v>
      </c>
      <c r="H19" s="2">
        <v>12.88</v>
      </c>
      <c r="I19" s="5">
        <f t="shared" si="9"/>
        <v>0</v>
      </c>
    </row>
    <row r="20" spans="1:9" ht="18" customHeight="1" x14ac:dyDescent="0.25">
      <c r="A20" s="16">
        <f t="shared" si="10"/>
        <v>41360</v>
      </c>
      <c r="B20" s="2">
        <v>12.67</v>
      </c>
      <c r="C20" s="5">
        <f t="shared" ref="C20:C26" si="11">IF(SUM(6.5,-B20)&lt;0,0,(SUM(6.5,-B20)))</f>
        <v>0</v>
      </c>
      <c r="D20" s="2">
        <v>12.2</v>
      </c>
      <c r="E20" s="5">
        <f t="shared" ref="E20:E26" si="12">IF(SUM(6.5,-D20)&lt;0,0,(SUM(6.5,-D20)))</f>
        <v>0</v>
      </c>
      <c r="F20" s="2">
        <v>13.12</v>
      </c>
      <c r="G20" s="5">
        <f t="shared" ref="G20:G26" si="13">IF(SUM(6.5,-F20)&lt;0,0,(SUM(6.5,-F20)))</f>
        <v>0</v>
      </c>
      <c r="H20" s="2">
        <v>12.88</v>
      </c>
      <c r="I20" s="5">
        <f t="shared" ref="I20:I26" si="14">IF(SUM(6.5,-H20)&lt;0,0,(SUM(6.5,-H20)))</f>
        <v>0</v>
      </c>
    </row>
    <row r="21" spans="1:9" ht="18" customHeight="1" x14ac:dyDescent="0.25">
      <c r="A21" s="16">
        <f t="shared" si="10"/>
        <v>41353</v>
      </c>
      <c r="B21" s="2">
        <v>12.76</v>
      </c>
      <c r="C21" s="5">
        <f t="shared" si="11"/>
        <v>0</v>
      </c>
      <c r="D21" s="2">
        <v>12.28</v>
      </c>
      <c r="E21" s="5">
        <f t="shared" si="12"/>
        <v>0</v>
      </c>
      <c r="F21" s="2">
        <v>13.22</v>
      </c>
      <c r="G21" s="5">
        <f t="shared" si="13"/>
        <v>0</v>
      </c>
      <c r="H21" s="2">
        <v>12.96</v>
      </c>
      <c r="I21" s="5">
        <f t="shared" si="14"/>
        <v>0</v>
      </c>
    </row>
    <row r="22" spans="1:9" ht="18" customHeight="1" x14ac:dyDescent="0.25">
      <c r="A22" s="16">
        <f t="shared" si="10"/>
        <v>41346</v>
      </c>
      <c r="B22" s="2">
        <v>12.76</v>
      </c>
      <c r="C22" s="5">
        <f t="shared" si="11"/>
        <v>0</v>
      </c>
      <c r="D22" s="2">
        <v>12.28</v>
      </c>
      <c r="E22" s="5">
        <f t="shared" si="12"/>
        <v>0</v>
      </c>
      <c r="F22" s="2">
        <v>13.22</v>
      </c>
      <c r="G22" s="5">
        <f t="shared" si="13"/>
        <v>0</v>
      </c>
      <c r="H22" s="2">
        <v>12.96</v>
      </c>
      <c r="I22" s="5">
        <f t="shared" si="14"/>
        <v>0</v>
      </c>
    </row>
    <row r="23" spans="1:9" ht="18" customHeight="1" x14ac:dyDescent="0.25">
      <c r="A23" s="16">
        <f t="shared" si="10"/>
        <v>41339</v>
      </c>
      <c r="B23" s="2">
        <v>12.4</v>
      </c>
      <c r="C23" s="5">
        <f t="shared" si="11"/>
        <v>0</v>
      </c>
      <c r="D23" s="2">
        <v>11.88</v>
      </c>
      <c r="E23" s="5">
        <f t="shared" si="12"/>
        <v>0</v>
      </c>
      <c r="F23" s="2">
        <v>12.84</v>
      </c>
      <c r="G23" s="5">
        <f t="shared" si="13"/>
        <v>0</v>
      </c>
      <c r="H23" s="2">
        <v>12.54</v>
      </c>
      <c r="I23" s="5">
        <f t="shared" si="14"/>
        <v>0</v>
      </c>
    </row>
    <row r="24" spans="1:9" ht="18" customHeight="1" x14ac:dyDescent="0.25">
      <c r="A24" s="16">
        <f t="shared" si="10"/>
        <v>41332</v>
      </c>
      <c r="B24" s="2">
        <v>12.4</v>
      </c>
      <c r="C24" s="5">
        <f t="shared" si="11"/>
        <v>0</v>
      </c>
      <c r="D24" s="2">
        <v>11.88</v>
      </c>
      <c r="E24" s="5">
        <f t="shared" si="12"/>
        <v>0</v>
      </c>
      <c r="F24" s="2">
        <v>12.84</v>
      </c>
      <c r="G24" s="5">
        <f t="shared" si="13"/>
        <v>0</v>
      </c>
      <c r="H24" s="2">
        <v>12.54</v>
      </c>
      <c r="I24" s="5">
        <f t="shared" si="14"/>
        <v>0</v>
      </c>
    </row>
    <row r="25" spans="1:9" ht="18" customHeight="1" x14ac:dyDescent="0.25">
      <c r="A25" s="16">
        <f t="shared" ref="A25:A30" si="15">+A26+7</f>
        <v>41325</v>
      </c>
      <c r="B25" s="2">
        <v>12.19</v>
      </c>
      <c r="C25" s="5">
        <f t="shared" si="11"/>
        <v>0</v>
      </c>
      <c r="D25" s="2">
        <v>11.7</v>
      </c>
      <c r="E25" s="5">
        <f t="shared" si="12"/>
        <v>0</v>
      </c>
      <c r="F25" s="2">
        <v>12.62</v>
      </c>
      <c r="G25" s="5">
        <f t="shared" si="13"/>
        <v>0</v>
      </c>
      <c r="H25" s="2">
        <v>12.35</v>
      </c>
      <c r="I25" s="5">
        <f t="shared" si="14"/>
        <v>0</v>
      </c>
    </row>
    <row r="26" spans="1:9" ht="18" customHeight="1" x14ac:dyDescent="0.25">
      <c r="A26" s="16">
        <f t="shared" si="15"/>
        <v>41318</v>
      </c>
      <c r="B26" s="2">
        <v>12.19</v>
      </c>
      <c r="C26" s="5">
        <f t="shared" si="11"/>
        <v>0</v>
      </c>
      <c r="D26" s="2">
        <v>11.7</v>
      </c>
      <c r="E26" s="5">
        <f t="shared" si="12"/>
        <v>0</v>
      </c>
      <c r="F26" s="2">
        <v>12.62</v>
      </c>
      <c r="G26" s="5">
        <f t="shared" si="13"/>
        <v>0</v>
      </c>
      <c r="H26" s="2">
        <v>12.35</v>
      </c>
      <c r="I26" s="5">
        <f t="shared" si="14"/>
        <v>0</v>
      </c>
    </row>
    <row r="27" spans="1:9" ht="18" customHeight="1" x14ac:dyDescent="0.25">
      <c r="A27" s="16">
        <f t="shared" si="15"/>
        <v>41311</v>
      </c>
      <c r="B27" s="2">
        <v>12.23</v>
      </c>
      <c r="C27" s="5">
        <f t="shared" ref="C27:C33" si="16">IF(SUM(6.5,-B27)&lt;0,0,(SUM(6.5,-B27)))</f>
        <v>0</v>
      </c>
      <c r="D27" s="2">
        <v>11.81</v>
      </c>
      <c r="E27" s="5">
        <f t="shared" ref="E27:E33" si="17">IF(SUM(6.5,-D27)&lt;0,0,(SUM(6.5,-D27)))</f>
        <v>0</v>
      </c>
      <c r="F27" s="2">
        <v>12.67</v>
      </c>
      <c r="G27" s="5">
        <f t="shared" ref="G27:G33" si="18">IF(SUM(6.5,-F27)&lt;0,0,(SUM(6.5,-F27)))</f>
        <v>0</v>
      </c>
      <c r="H27" s="2">
        <v>12.47</v>
      </c>
      <c r="I27" s="5">
        <f t="shared" ref="I27:I33" si="19">IF(SUM(6.5,-H27)&lt;0,0,(SUM(6.5,-H27)))</f>
        <v>0</v>
      </c>
    </row>
    <row r="28" spans="1:9" ht="18" customHeight="1" x14ac:dyDescent="0.25">
      <c r="A28" s="16">
        <f t="shared" si="15"/>
        <v>41304</v>
      </c>
      <c r="B28" s="2">
        <v>12.23</v>
      </c>
      <c r="C28" s="5">
        <f t="shared" si="16"/>
        <v>0</v>
      </c>
      <c r="D28" s="2">
        <v>12.17</v>
      </c>
      <c r="E28" s="5">
        <f t="shared" si="17"/>
        <v>0</v>
      </c>
      <c r="F28" s="2">
        <v>12.67</v>
      </c>
      <c r="G28" s="5">
        <f t="shared" si="18"/>
        <v>0</v>
      </c>
      <c r="H28" s="2">
        <v>12.4</v>
      </c>
      <c r="I28" s="5">
        <f t="shared" si="19"/>
        <v>0</v>
      </c>
    </row>
    <row r="29" spans="1:9" ht="18" customHeight="1" x14ac:dyDescent="0.25">
      <c r="A29" s="16">
        <f t="shared" si="15"/>
        <v>41297</v>
      </c>
      <c r="B29" s="2">
        <v>12.53</v>
      </c>
      <c r="C29" s="5">
        <f t="shared" si="16"/>
        <v>0</v>
      </c>
      <c r="D29" s="2">
        <v>12.43</v>
      </c>
      <c r="E29" s="5">
        <f t="shared" si="17"/>
        <v>0</v>
      </c>
      <c r="F29" s="2">
        <v>12.98</v>
      </c>
      <c r="G29" s="5">
        <f t="shared" si="18"/>
        <v>0</v>
      </c>
      <c r="H29" s="2">
        <v>12.67</v>
      </c>
      <c r="I29" s="5">
        <f t="shared" si="19"/>
        <v>0</v>
      </c>
    </row>
    <row r="30" spans="1:9" ht="18" customHeight="1" x14ac:dyDescent="0.25">
      <c r="A30" s="16">
        <f t="shared" si="15"/>
        <v>41290</v>
      </c>
      <c r="B30" s="2">
        <v>12.53</v>
      </c>
      <c r="C30" s="5">
        <f t="shared" si="16"/>
        <v>0</v>
      </c>
      <c r="D30" s="2">
        <v>12.43</v>
      </c>
      <c r="E30" s="5">
        <f t="shared" si="17"/>
        <v>0</v>
      </c>
      <c r="F30" s="2">
        <v>12.98</v>
      </c>
      <c r="G30" s="5">
        <f t="shared" si="18"/>
        <v>0</v>
      </c>
      <c r="H30" s="2">
        <v>12.67</v>
      </c>
      <c r="I30" s="5">
        <f t="shared" si="19"/>
        <v>0</v>
      </c>
    </row>
    <row r="31" spans="1:9" ht="18" customHeight="1" x14ac:dyDescent="0.25">
      <c r="A31" s="16">
        <f t="shared" ref="A31:A36" si="20">+A32+7</f>
        <v>41283</v>
      </c>
      <c r="B31" s="2">
        <v>12.35</v>
      </c>
      <c r="C31" s="5">
        <f t="shared" si="16"/>
        <v>0</v>
      </c>
      <c r="D31" s="2">
        <v>12.36</v>
      </c>
      <c r="E31" s="5">
        <f t="shared" si="17"/>
        <v>0</v>
      </c>
      <c r="F31" s="2">
        <v>12.79</v>
      </c>
      <c r="G31" s="5">
        <f t="shared" si="18"/>
        <v>0</v>
      </c>
      <c r="H31" s="2">
        <v>12.6</v>
      </c>
      <c r="I31" s="5">
        <f t="shared" si="19"/>
        <v>0</v>
      </c>
    </row>
    <row r="32" spans="1:9" ht="18" customHeight="1" x14ac:dyDescent="0.25">
      <c r="A32" s="16">
        <f t="shared" si="20"/>
        <v>41276</v>
      </c>
      <c r="B32" s="2">
        <v>12.35</v>
      </c>
      <c r="C32" s="5">
        <f t="shared" si="16"/>
        <v>0</v>
      </c>
      <c r="D32" s="2">
        <v>12.36</v>
      </c>
      <c r="E32" s="5">
        <f t="shared" si="17"/>
        <v>0</v>
      </c>
      <c r="F32" s="2">
        <v>12.79</v>
      </c>
      <c r="G32" s="5">
        <f t="shared" si="18"/>
        <v>0</v>
      </c>
      <c r="H32" s="2">
        <v>12.6</v>
      </c>
      <c r="I32" s="5">
        <f t="shared" si="19"/>
        <v>0</v>
      </c>
    </row>
    <row r="33" spans="1:9" ht="18" customHeight="1" x14ac:dyDescent="0.25">
      <c r="A33" s="16">
        <f t="shared" si="20"/>
        <v>41269</v>
      </c>
      <c r="B33" s="2">
        <v>12.56</v>
      </c>
      <c r="C33" s="5">
        <f t="shared" si="16"/>
        <v>0</v>
      </c>
      <c r="D33" s="2">
        <v>12.57</v>
      </c>
      <c r="E33" s="5">
        <f t="shared" si="17"/>
        <v>0</v>
      </c>
      <c r="F33" s="2">
        <v>13.01</v>
      </c>
      <c r="G33" s="5">
        <f t="shared" si="18"/>
        <v>0</v>
      </c>
      <c r="H33" s="2">
        <v>12.81</v>
      </c>
      <c r="I33" s="5">
        <f t="shared" si="19"/>
        <v>0</v>
      </c>
    </row>
    <row r="34" spans="1:9" ht="18" customHeight="1" x14ac:dyDescent="0.25">
      <c r="A34" s="16">
        <f t="shared" si="20"/>
        <v>41262</v>
      </c>
      <c r="B34" s="2">
        <v>12.56</v>
      </c>
      <c r="C34" s="5">
        <f t="shared" ref="C34:C40" si="21">IF(SUM(6.5,-B34)&lt;0,0,(SUM(6.5,-B34)))</f>
        <v>0</v>
      </c>
      <c r="D34" s="2">
        <v>12.57</v>
      </c>
      <c r="E34" s="5">
        <f t="shared" ref="E34:E40" si="22">IF(SUM(6.5,-D34)&lt;0,0,(SUM(6.5,-D34)))</f>
        <v>0</v>
      </c>
      <c r="F34" s="2">
        <v>13.01</v>
      </c>
      <c r="G34" s="5">
        <f t="shared" ref="G34:G40" si="23">IF(SUM(6.5,-F34)&lt;0,0,(SUM(6.5,-F34)))</f>
        <v>0</v>
      </c>
      <c r="H34" s="2">
        <v>12.81</v>
      </c>
      <c r="I34" s="5">
        <f t="shared" ref="I34:I40" si="24">IF(SUM(6.5,-H34)&lt;0,0,(SUM(6.5,-H34)))</f>
        <v>0</v>
      </c>
    </row>
    <row r="35" spans="1:9" ht="18" customHeight="1" x14ac:dyDescent="0.25">
      <c r="A35" s="16">
        <f t="shared" si="20"/>
        <v>41255</v>
      </c>
      <c r="B35" s="2">
        <v>12.71</v>
      </c>
      <c r="C35" s="5">
        <f t="shared" si="21"/>
        <v>0</v>
      </c>
      <c r="D35" s="2">
        <v>12.66</v>
      </c>
      <c r="E35" s="5">
        <f t="shared" si="22"/>
        <v>0</v>
      </c>
      <c r="F35" s="2">
        <v>13.16</v>
      </c>
      <c r="G35" s="5">
        <f t="shared" si="23"/>
        <v>0</v>
      </c>
      <c r="H35" s="2">
        <v>12.9</v>
      </c>
      <c r="I35" s="5">
        <f t="shared" si="24"/>
        <v>0</v>
      </c>
    </row>
    <row r="36" spans="1:9" ht="18" customHeight="1" x14ac:dyDescent="0.25">
      <c r="A36" s="16">
        <f t="shared" si="20"/>
        <v>41248</v>
      </c>
      <c r="B36" s="2">
        <v>12.71</v>
      </c>
      <c r="C36" s="5">
        <f t="shared" si="21"/>
        <v>0</v>
      </c>
      <c r="D36" s="2">
        <v>12.66</v>
      </c>
      <c r="E36" s="5">
        <f t="shared" si="22"/>
        <v>0</v>
      </c>
      <c r="F36" s="2">
        <v>13.16</v>
      </c>
      <c r="G36" s="5">
        <f t="shared" si="23"/>
        <v>0</v>
      </c>
      <c r="H36" s="2">
        <v>12.9</v>
      </c>
      <c r="I36" s="5">
        <f t="shared" si="24"/>
        <v>0</v>
      </c>
    </row>
    <row r="37" spans="1:9" ht="18" customHeight="1" x14ac:dyDescent="0.25">
      <c r="A37" s="16">
        <f t="shared" ref="A37:A42" si="25">+A38+7</f>
        <v>41241</v>
      </c>
      <c r="B37" s="2">
        <v>13.05</v>
      </c>
      <c r="C37" s="5">
        <f t="shared" si="21"/>
        <v>0</v>
      </c>
      <c r="D37" s="2">
        <v>12.92</v>
      </c>
      <c r="E37" s="5">
        <f t="shared" si="22"/>
        <v>0</v>
      </c>
      <c r="F37" s="2">
        <v>13.52</v>
      </c>
      <c r="G37" s="5">
        <f t="shared" si="23"/>
        <v>0</v>
      </c>
      <c r="H37" s="2">
        <v>13.17</v>
      </c>
      <c r="I37" s="5">
        <f t="shared" si="24"/>
        <v>0</v>
      </c>
    </row>
    <row r="38" spans="1:9" ht="18" customHeight="1" x14ac:dyDescent="0.25">
      <c r="A38" s="16">
        <f t="shared" si="25"/>
        <v>41234</v>
      </c>
      <c r="B38" s="2">
        <v>13.05</v>
      </c>
      <c r="C38" s="5">
        <f t="shared" si="21"/>
        <v>0</v>
      </c>
      <c r="D38" s="2">
        <v>12.92</v>
      </c>
      <c r="E38" s="5">
        <f t="shared" si="22"/>
        <v>0</v>
      </c>
      <c r="F38" s="2">
        <v>13.52</v>
      </c>
      <c r="G38" s="5">
        <f t="shared" si="23"/>
        <v>0</v>
      </c>
      <c r="H38" s="2">
        <v>13.17</v>
      </c>
      <c r="I38" s="5">
        <f t="shared" si="24"/>
        <v>0</v>
      </c>
    </row>
    <row r="39" spans="1:9" ht="18" customHeight="1" x14ac:dyDescent="0.25">
      <c r="A39" s="16">
        <f t="shared" si="25"/>
        <v>41227</v>
      </c>
      <c r="B39" s="2">
        <v>12.85</v>
      </c>
      <c r="C39" s="5">
        <f t="shared" si="21"/>
        <v>0</v>
      </c>
      <c r="D39" s="2">
        <v>12.92</v>
      </c>
      <c r="E39" s="5">
        <f t="shared" si="22"/>
        <v>0</v>
      </c>
      <c r="F39" s="2">
        <v>13.31</v>
      </c>
      <c r="G39" s="5">
        <f t="shared" si="23"/>
        <v>0</v>
      </c>
      <c r="H39" s="2">
        <v>13.17</v>
      </c>
      <c r="I39" s="5">
        <f t="shared" si="24"/>
        <v>0</v>
      </c>
    </row>
    <row r="40" spans="1:9" ht="18" customHeight="1" x14ac:dyDescent="0.25">
      <c r="A40" s="16">
        <f t="shared" si="25"/>
        <v>41220</v>
      </c>
      <c r="B40" s="2">
        <v>12.85</v>
      </c>
      <c r="C40" s="5">
        <f t="shared" si="21"/>
        <v>0</v>
      </c>
      <c r="D40" s="2">
        <v>12.92</v>
      </c>
      <c r="E40" s="5">
        <f t="shared" si="22"/>
        <v>0</v>
      </c>
      <c r="F40" s="2">
        <v>13.31</v>
      </c>
      <c r="G40" s="5">
        <f t="shared" si="23"/>
        <v>0</v>
      </c>
      <c r="H40" s="2">
        <v>13.17</v>
      </c>
      <c r="I40" s="5">
        <f t="shared" si="24"/>
        <v>0</v>
      </c>
    </row>
    <row r="41" spans="1:9" ht="18" customHeight="1" x14ac:dyDescent="0.25">
      <c r="A41" s="16">
        <f t="shared" si="25"/>
        <v>41213</v>
      </c>
      <c r="B41" s="2">
        <v>12.7</v>
      </c>
      <c r="C41" s="5">
        <f t="shared" ref="C41:C47" si="26">IF(SUM(6.5,-B41)&lt;0,0,(SUM(6.5,-B41)))</f>
        <v>0</v>
      </c>
      <c r="D41" s="2">
        <v>12.79</v>
      </c>
      <c r="E41" s="5">
        <f t="shared" ref="E41:E47" si="27">IF(SUM(6.5,-D41)&lt;0,0,(SUM(6.5,-D41)))</f>
        <v>0</v>
      </c>
      <c r="F41" s="2">
        <v>13.16</v>
      </c>
      <c r="G41" s="5">
        <f t="shared" ref="G41:G47" si="28">IF(SUM(6.5,-F41)&lt;0,0,(SUM(6.5,-F41)))</f>
        <v>0</v>
      </c>
      <c r="H41" s="2">
        <v>13.03</v>
      </c>
      <c r="I41" s="5">
        <f t="shared" ref="I41:I47" si="29">IF(SUM(6.5,-H41)&lt;0,0,(SUM(6.5,-H41)))</f>
        <v>0</v>
      </c>
    </row>
    <row r="42" spans="1:9" ht="18" customHeight="1" x14ac:dyDescent="0.25">
      <c r="A42" s="16">
        <f t="shared" si="25"/>
        <v>41206</v>
      </c>
      <c r="B42" s="2">
        <v>12.7</v>
      </c>
      <c r="C42" s="5">
        <f t="shared" si="26"/>
        <v>0</v>
      </c>
      <c r="D42" s="2">
        <v>12.79</v>
      </c>
      <c r="E42" s="5">
        <f t="shared" si="27"/>
        <v>0</v>
      </c>
      <c r="F42" s="2">
        <v>13.16</v>
      </c>
      <c r="G42" s="5">
        <f t="shared" si="28"/>
        <v>0</v>
      </c>
      <c r="H42" s="2">
        <v>13.03</v>
      </c>
      <c r="I42" s="5">
        <f t="shared" si="29"/>
        <v>0</v>
      </c>
    </row>
    <row r="43" spans="1:9" ht="18" customHeight="1" x14ac:dyDescent="0.25">
      <c r="A43" s="16">
        <f t="shared" ref="A43:A48" si="30">+A44+7</f>
        <v>41199</v>
      </c>
      <c r="B43" s="2">
        <v>12.62</v>
      </c>
      <c r="C43" s="5">
        <f t="shared" si="26"/>
        <v>0</v>
      </c>
      <c r="D43" s="2">
        <v>12.68</v>
      </c>
      <c r="E43" s="5">
        <f t="shared" si="27"/>
        <v>0</v>
      </c>
      <c r="F43" s="2">
        <v>13.08</v>
      </c>
      <c r="G43" s="5">
        <f t="shared" si="28"/>
        <v>0</v>
      </c>
      <c r="H43" s="2">
        <v>12.93</v>
      </c>
      <c r="I43" s="5">
        <f t="shared" si="29"/>
        <v>0</v>
      </c>
    </row>
    <row r="44" spans="1:9" ht="18" customHeight="1" x14ac:dyDescent="0.25">
      <c r="A44" s="16">
        <f t="shared" si="30"/>
        <v>41192</v>
      </c>
      <c r="B44" s="2">
        <v>12.62</v>
      </c>
      <c r="C44" s="5">
        <f t="shared" si="26"/>
        <v>0</v>
      </c>
      <c r="D44" s="2">
        <v>12.68</v>
      </c>
      <c r="E44" s="5">
        <f t="shared" si="27"/>
        <v>0</v>
      </c>
      <c r="F44" s="2">
        <v>13.08</v>
      </c>
      <c r="G44" s="5">
        <f t="shared" si="28"/>
        <v>0</v>
      </c>
      <c r="H44" s="2">
        <v>12.93</v>
      </c>
      <c r="I44" s="5">
        <f t="shared" si="29"/>
        <v>0</v>
      </c>
    </row>
    <row r="45" spans="1:9" ht="18" customHeight="1" x14ac:dyDescent="0.25">
      <c r="A45" s="16">
        <f t="shared" si="30"/>
        <v>41185</v>
      </c>
      <c r="B45" s="2">
        <v>12.59</v>
      </c>
      <c r="C45" s="5">
        <f t="shared" si="26"/>
        <v>0</v>
      </c>
      <c r="D45" s="2">
        <v>12.68</v>
      </c>
      <c r="E45" s="5">
        <f t="shared" si="27"/>
        <v>0</v>
      </c>
      <c r="F45" s="2">
        <v>13.04</v>
      </c>
      <c r="G45" s="5">
        <f t="shared" si="28"/>
        <v>0</v>
      </c>
      <c r="H45" s="2">
        <v>12.93</v>
      </c>
      <c r="I45" s="5">
        <f t="shared" si="29"/>
        <v>0</v>
      </c>
    </row>
    <row r="46" spans="1:9" ht="18" customHeight="1" x14ac:dyDescent="0.25">
      <c r="A46" s="16">
        <f t="shared" si="30"/>
        <v>41178</v>
      </c>
      <c r="B46" s="2">
        <v>12.92</v>
      </c>
      <c r="C46" s="5">
        <f t="shared" si="26"/>
        <v>0</v>
      </c>
      <c r="D46" s="2">
        <v>12.64</v>
      </c>
      <c r="E46" s="5">
        <f t="shared" si="27"/>
        <v>0</v>
      </c>
      <c r="F46" s="2">
        <v>13.38</v>
      </c>
      <c r="G46" s="5">
        <f t="shared" si="28"/>
        <v>0</v>
      </c>
      <c r="H46" s="2">
        <v>12.89</v>
      </c>
      <c r="I46" s="5">
        <f t="shared" si="29"/>
        <v>0</v>
      </c>
    </row>
    <row r="47" spans="1:9" ht="18" customHeight="1" x14ac:dyDescent="0.25">
      <c r="A47" s="16">
        <f t="shared" si="30"/>
        <v>41171</v>
      </c>
      <c r="B47" s="2">
        <v>12.92</v>
      </c>
      <c r="C47" s="5">
        <f t="shared" si="26"/>
        <v>0</v>
      </c>
      <c r="D47" s="2">
        <v>12.64</v>
      </c>
      <c r="E47" s="5">
        <f t="shared" si="27"/>
        <v>0</v>
      </c>
      <c r="F47" s="2">
        <v>13.38</v>
      </c>
      <c r="G47" s="5">
        <f t="shared" si="28"/>
        <v>0</v>
      </c>
      <c r="H47" s="2">
        <v>12.89</v>
      </c>
      <c r="I47" s="5">
        <f t="shared" si="29"/>
        <v>0</v>
      </c>
    </row>
    <row r="48" spans="1:9" ht="18" customHeight="1" x14ac:dyDescent="0.25">
      <c r="A48" s="16">
        <f t="shared" si="30"/>
        <v>41164</v>
      </c>
      <c r="B48" s="2">
        <v>12.92</v>
      </c>
      <c r="C48" s="5">
        <f t="shared" ref="C48:C54" si="31">IF(SUM(6.5,-B48)&lt;0,0,(SUM(6.5,-B48)))</f>
        <v>0</v>
      </c>
      <c r="D48" s="2">
        <v>12.64</v>
      </c>
      <c r="E48" s="5">
        <f t="shared" ref="E48:E54" si="32">IF(SUM(6.5,-D48)&lt;0,0,(SUM(6.5,-D48)))</f>
        <v>0</v>
      </c>
      <c r="F48" s="2">
        <v>13.38</v>
      </c>
      <c r="G48" s="5">
        <f t="shared" ref="G48:G54" si="33">IF(SUM(6.5,-F48)&lt;0,0,(SUM(6.5,-F48)))</f>
        <v>0</v>
      </c>
      <c r="H48" s="2">
        <v>12.89</v>
      </c>
      <c r="I48" s="5">
        <f t="shared" ref="I48:I54" si="34">IF(SUM(6.5,-H48)&lt;0,0,(SUM(6.5,-H48)))</f>
        <v>0</v>
      </c>
    </row>
    <row r="49" spans="1:9" ht="18" customHeight="1" x14ac:dyDescent="0.25">
      <c r="A49" s="16">
        <f t="shared" ref="A49:A54" si="35">+A50+7</f>
        <v>41157</v>
      </c>
      <c r="B49" s="2">
        <v>12.44</v>
      </c>
      <c r="C49" s="5">
        <f t="shared" si="31"/>
        <v>0</v>
      </c>
      <c r="D49" s="2">
        <v>12.2</v>
      </c>
      <c r="E49" s="5">
        <f t="shared" si="32"/>
        <v>0</v>
      </c>
      <c r="F49" s="2">
        <v>12.88</v>
      </c>
      <c r="G49" s="5">
        <f t="shared" si="33"/>
        <v>0</v>
      </c>
      <c r="H49" s="2">
        <v>12.43</v>
      </c>
      <c r="I49" s="5">
        <f t="shared" si="34"/>
        <v>0</v>
      </c>
    </row>
    <row r="50" spans="1:9" ht="18" customHeight="1" x14ac:dyDescent="0.25">
      <c r="A50" s="16">
        <f t="shared" si="35"/>
        <v>41150</v>
      </c>
      <c r="B50" s="2">
        <v>11.88</v>
      </c>
      <c r="C50" s="5">
        <f t="shared" si="31"/>
        <v>0</v>
      </c>
      <c r="D50" s="2">
        <v>11.85</v>
      </c>
      <c r="E50" s="5">
        <f t="shared" si="32"/>
        <v>0</v>
      </c>
      <c r="F50" s="2">
        <v>12.3</v>
      </c>
      <c r="G50" s="5">
        <f t="shared" si="33"/>
        <v>0</v>
      </c>
      <c r="H50" s="2">
        <v>12.07</v>
      </c>
      <c r="I50" s="5">
        <f t="shared" si="34"/>
        <v>0</v>
      </c>
    </row>
    <row r="51" spans="1:9" ht="18" customHeight="1" x14ac:dyDescent="0.25">
      <c r="A51" s="16">
        <f t="shared" si="35"/>
        <v>41143</v>
      </c>
      <c r="B51" s="2">
        <v>11.88</v>
      </c>
      <c r="C51" s="5">
        <f t="shared" si="31"/>
        <v>0</v>
      </c>
      <c r="D51" s="2">
        <v>11.92</v>
      </c>
      <c r="E51" s="5">
        <f t="shared" si="32"/>
        <v>0</v>
      </c>
      <c r="F51" s="2">
        <v>12.3</v>
      </c>
      <c r="G51" s="5">
        <f t="shared" si="33"/>
        <v>0</v>
      </c>
      <c r="H51" s="2">
        <v>12.14</v>
      </c>
      <c r="I51" s="5">
        <f t="shared" si="34"/>
        <v>0</v>
      </c>
    </row>
    <row r="52" spans="1:9" ht="18" customHeight="1" x14ac:dyDescent="0.25">
      <c r="A52" s="16">
        <f t="shared" si="35"/>
        <v>41136</v>
      </c>
      <c r="B52" s="2">
        <v>11.88</v>
      </c>
      <c r="C52" s="5">
        <f t="shared" si="31"/>
        <v>0</v>
      </c>
      <c r="D52" s="2">
        <v>11.92</v>
      </c>
      <c r="E52" s="5">
        <f t="shared" si="32"/>
        <v>0</v>
      </c>
      <c r="F52" s="2">
        <v>12.3</v>
      </c>
      <c r="G52" s="5">
        <f t="shared" si="33"/>
        <v>0</v>
      </c>
      <c r="H52" s="2">
        <v>12.14</v>
      </c>
      <c r="I52" s="5">
        <f t="shared" si="34"/>
        <v>0</v>
      </c>
    </row>
    <row r="53" spans="1:9" ht="18" customHeight="1" x14ac:dyDescent="0.25">
      <c r="A53" s="16">
        <f t="shared" si="35"/>
        <v>41129</v>
      </c>
      <c r="B53" s="2">
        <v>11.88</v>
      </c>
      <c r="C53" s="5">
        <f t="shared" si="31"/>
        <v>0</v>
      </c>
      <c r="D53" s="2">
        <v>11.92</v>
      </c>
      <c r="E53" s="5">
        <f t="shared" si="32"/>
        <v>0</v>
      </c>
      <c r="F53" s="2">
        <v>12.3</v>
      </c>
      <c r="G53" s="5">
        <f t="shared" si="33"/>
        <v>0</v>
      </c>
      <c r="H53" s="2">
        <v>12.14</v>
      </c>
      <c r="I53" s="5">
        <f t="shared" si="34"/>
        <v>0</v>
      </c>
    </row>
    <row r="54" spans="1:9" ht="18" customHeight="1" x14ac:dyDescent="0.25">
      <c r="A54" s="16">
        <f t="shared" si="35"/>
        <v>41122</v>
      </c>
      <c r="B54" s="2">
        <v>11.98</v>
      </c>
      <c r="C54" s="5">
        <f t="shared" si="31"/>
        <v>0</v>
      </c>
      <c r="D54" s="2">
        <v>11.92</v>
      </c>
      <c r="E54" s="5">
        <f t="shared" si="32"/>
        <v>0</v>
      </c>
      <c r="F54" s="2">
        <v>12.41</v>
      </c>
      <c r="G54" s="5">
        <f t="shared" si="33"/>
        <v>0</v>
      </c>
      <c r="H54" s="2">
        <v>12.14</v>
      </c>
      <c r="I54" s="5">
        <f t="shared" si="34"/>
        <v>0</v>
      </c>
    </row>
    <row r="55" spans="1:9" ht="18" customHeight="1" x14ac:dyDescent="0.25">
      <c r="A55" s="16">
        <f t="shared" ref="A55:A61" si="36">+A56+7</f>
        <v>41115</v>
      </c>
      <c r="B55" s="2">
        <v>11.86</v>
      </c>
      <c r="C55" s="5">
        <f t="shared" ref="C55:C62" si="37">IF(SUM(6.5,-B55)&lt;0,0,(SUM(6.5,-B55)))</f>
        <v>0</v>
      </c>
      <c r="D55" s="2">
        <v>12.05</v>
      </c>
      <c r="E55" s="5">
        <f t="shared" ref="E55:E62" si="38">IF(SUM(6.5,-D55)&lt;0,0,(SUM(6.5,-D55)))</f>
        <v>0</v>
      </c>
      <c r="F55" s="2">
        <v>12.28</v>
      </c>
      <c r="G55" s="5">
        <f t="shared" ref="G55:G62" si="39">IF(SUM(6.5,-F55)&lt;0,0,(SUM(6.5,-F55)))</f>
        <v>0</v>
      </c>
      <c r="H55" s="2">
        <v>12.29</v>
      </c>
      <c r="I55" s="5">
        <f t="shared" ref="I55:I62" si="40">IF(SUM(6.5,-H55)&lt;0,0,(SUM(6.5,-H55)))</f>
        <v>0</v>
      </c>
    </row>
    <row r="56" spans="1:9" ht="18" customHeight="1" x14ac:dyDescent="0.25">
      <c r="A56" s="16">
        <f t="shared" si="36"/>
        <v>41108</v>
      </c>
      <c r="B56" s="2">
        <v>11.98</v>
      </c>
      <c r="C56" s="5">
        <f>IF(SUM(6.5,-B56)&lt;0,0,(SUM(6.5,-B56)))</f>
        <v>0</v>
      </c>
      <c r="D56" s="2">
        <v>12.18</v>
      </c>
      <c r="E56" s="5">
        <f>IF(SUM(6.5,-D56)&lt;0,0,(SUM(6.5,-D56)))</f>
        <v>0</v>
      </c>
      <c r="F56" s="2">
        <v>12.41</v>
      </c>
      <c r="G56" s="5">
        <f>IF(SUM(6.5,-F56)&lt;0,0,(SUM(6.5,-F56)))</f>
        <v>0</v>
      </c>
      <c r="H56" s="2">
        <v>12.42</v>
      </c>
      <c r="I56" s="5">
        <f>IF(SUM(6.5,-H56)&lt;0,0,(SUM(6.5,-H56)))</f>
        <v>0</v>
      </c>
    </row>
    <row r="57" spans="1:9" ht="18" customHeight="1" x14ac:dyDescent="0.25">
      <c r="A57" s="16">
        <f t="shared" si="36"/>
        <v>41101</v>
      </c>
      <c r="B57" s="2">
        <v>12.05</v>
      </c>
      <c r="C57" s="5">
        <f t="shared" si="37"/>
        <v>0</v>
      </c>
      <c r="D57" s="2">
        <v>12.24</v>
      </c>
      <c r="E57" s="5">
        <f t="shared" si="38"/>
        <v>0</v>
      </c>
      <c r="F57" s="2">
        <v>12.48</v>
      </c>
      <c r="G57" s="5">
        <f t="shared" si="39"/>
        <v>0</v>
      </c>
      <c r="H57" s="2">
        <v>12.49</v>
      </c>
      <c r="I57" s="5">
        <f t="shared" si="40"/>
        <v>0</v>
      </c>
    </row>
    <row r="58" spans="1:9" ht="18" customHeight="1" x14ac:dyDescent="0.25">
      <c r="A58" s="16">
        <f t="shared" si="36"/>
        <v>41094</v>
      </c>
      <c r="B58" s="2">
        <v>11.98</v>
      </c>
      <c r="C58" s="5">
        <f t="shared" si="37"/>
        <v>0</v>
      </c>
      <c r="D58" s="2">
        <v>12.18</v>
      </c>
      <c r="E58" s="5">
        <f t="shared" si="38"/>
        <v>0</v>
      </c>
      <c r="F58" s="2">
        <v>12.41</v>
      </c>
      <c r="G58" s="5">
        <f t="shared" si="39"/>
        <v>0</v>
      </c>
      <c r="H58" s="2">
        <v>12.42</v>
      </c>
      <c r="I58" s="5">
        <f t="shared" si="40"/>
        <v>0</v>
      </c>
    </row>
    <row r="59" spans="1:9" ht="18" customHeight="1" x14ac:dyDescent="0.25">
      <c r="A59" s="16">
        <f t="shared" si="36"/>
        <v>41087</v>
      </c>
      <c r="B59" s="2">
        <v>12.27</v>
      </c>
      <c r="C59" s="5">
        <f t="shared" si="37"/>
        <v>0</v>
      </c>
      <c r="D59" s="2">
        <v>11.98</v>
      </c>
      <c r="E59" s="5">
        <f t="shared" si="38"/>
        <v>0</v>
      </c>
      <c r="F59" s="2">
        <v>12.91</v>
      </c>
      <c r="G59" s="5">
        <f t="shared" si="39"/>
        <v>0</v>
      </c>
      <c r="H59" s="2">
        <v>12.41</v>
      </c>
      <c r="I59" s="5">
        <f t="shared" si="40"/>
        <v>0</v>
      </c>
    </row>
    <row r="60" spans="1:9" ht="18" customHeight="1" x14ac:dyDescent="0.25">
      <c r="A60" s="16">
        <f t="shared" si="36"/>
        <v>41080</v>
      </c>
      <c r="B60" s="2">
        <v>12.26</v>
      </c>
      <c r="C60" s="5">
        <f t="shared" si="37"/>
        <v>0</v>
      </c>
      <c r="D60" s="2">
        <v>11.98</v>
      </c>
      <c r="E60" s="5">
        <f t="shared" si="38"/>
        <v>0</v>
      </c>
      <c r="F60" s="2">
        <v>12.9</v>
      </c>
      <c r="G60" s="5">
        <f t="shared" si="39"/>
        <v>0</v>
      </c>
      <c r="H60" s="2">
        <v>12.41</v>
      </c>
      <c r="I60" s="5">
        <f t="shared" si="40"/>
        <v>0</v>
      </c>
    </row>
    <row r="61" spans="1:9" ht="18" customHeight="1" x14ac:dyDescent="0.25">
      <c r="A61" s="16">
        <f t="shared" si="36"/>
        <v>41073</v>
      </c>
      <c r="B61" s="2">
        <v>12.26</v>
      </c>
      <c r="C61" s="5">
        <f t="shared" si="37"/>
        <v>0</v>
      </c>
      <c r="D61" s="2">
        <v>11.98</v>
      </c>
      <c r="E61" s="5">
        <f t="shared" si="38"/>
        <v>0</v>
      </c>
      <c r="F61" s="2">
        <v>12.9</v>
      </c>
      <c r="G61" s="5">
        <f t="shared" si="39"/>
        <v>0</v>
      </c>
      <c r="H61" s="2">
        <v>12.41</v>
      </c>
      <c r="I61" s="5">
        <f t="shared" si="40"/>
        <v>0</v>
      </c>
    </row>
    <row r="62" spans="1:9" ht="18" customHeight="1" x14ac:dyDescent="0.25">
      <c r="A62" s="16">
        <v>41066</v>
      </c>
      <c r="B62" s="2">
        <v>12.05</v>
      </c>
      <c r="C62" s="5">
        <f t="shared" si="37"/>
        <v>0</v>
      </c>
      <c r="D62" s="2">
        <v>11.76</v>
      </c>
      <c r="E62" s="5">
        <f t="shared" si="38"/>
        <v>0</v>
      </c>
      <c r="F62" s="2">
        <v>12.67</v>
      </c>
      <c r="G62" s="5">
        <f t="shared" si="39"/>
        <v>0</v>
      </c>
      <c r="H62" s="2">
        <v>12.18</v>
      </c>
      <c r="I62" s="5">
        <f t="shared" si="40"/>
        <v>0</v>
      </c>
    </row>
    <row r="63" spans="1:9" ht="18" customHeight="1" x14ac:dyDescent="0.25">
      <c r="A63" s="17"/>
      <c r="B63" s="17"/>
      <c r="C63" s="3"/>
      <c r="D63" s="3"/>
      <c r="F63" s="3"/>
      <c r="G63" s="3"/>
      <c r="I63" s="3"/>
    </row>
    <row r="64" spans="1:9" ht="18" customHeight="1" x14ac:dyDescent="0.25">
      <c r="A64" s="17"/>
      <c r="B64" s="17"/>
    </row>
    <row r="65" spans="1:3" ht="18" customHeight="1" x14ac:dyDescent="0.25">
      <c r="A65" s="17"/>
      <c r="B65" s="17"/>
    </row>
    <row r="66" spans="1:3" ht="18" customHeight="1" x14ac:dyDescent="0.25">
      <c r="A66" s="17"/>
      <c r="B66" s="3"/>
      <c r="C66" s="17"/>
    </row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0066"/>
  </sheetPr>
  <dimension ref="A1:AA75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  <col min="11" max="11" width="10.6640625" customWidth="1"/>
    <col min="12" max="12" width="13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5.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2010</v>
      </c>
      <c r="C6" s="72"/>
      <c r="D6" s="71">
        <v>2011</v>
      </c>
      <c r="E6" s="72"/>
      <c r="F6" s="71">
        <v>2010</v>
      </c>
      <c r="G6" s="72"/>
      <c r="H6" s="71">
        <v>2011</v>
      </c>
      <c r="I6" s="72"/>
      <c r="J6" s="17"/>
      <c r="K6" s="17"/>
      <c r="L6" s="3"/>
      <c r="M6" s="3"/>
      <c r="O6" s="3"/>
      <c r="P6" s="3"/>
      <c r="R6" s="3"/>
      <c r="S6" s="3"/>
      <c r="U6" s="3"/>
      <c r="V6" s="3"/>
      <c r="W6" s="3"/>
      <c r="Z6" s="3"/>
      <c r="AA6" s="3"/>
    </row>
    <row r="7" spans="1:27" ht="18" customHeight="1" x14ac:dyDescent="0.25">
      <c r="A7" s="16">
        <f t="shared" ref="A7:A17" si="0">+A8+7</f>
        <v>41059</v>
      </c>
      <c r="B7" s="2">
        <v>12.05</v>
      </c>
      <c r="C7" s="5">
        <f>IF(SUM(6.5,-B7)&lt;0,0,(SUM(6.5,-B7)))</f>
        <v>0</v>
      </c>
      <c r="D7" s="2">
        <v>11.76</v>
      </c>
      <c r="E7" s="5">
        <f>IF(SUM(6.5,-D7)&lt;0,0,(SUM(6.5,-D7)))</f>
        <v>0</v>
      </c>
      <c r="F7" s="2">
        <v>12.67</v>
      </c>
      <c r="G7" s="5">
        <f>IF(SUM(6.5,-F7)&lt;0,0,(SUM(6.5,-F7)))</f>
        <v>0</v>
      </c>
      <c r="H7" s="2">
        <v>12.18</v>
      </c>
      <c r="I7" s="5">
        <f>IF(SUM(6.5,-H7)&lt;0,0,(SUM(6.5,-H7)))</f>
        <v>0</v>
      </c>
      <c r="J7" s="3"/>
      <c r="L7" s="3"/>
      <c r="M7" s="3"/>
      <c r="Q7" s="3"/>
      <c r="R7" s="3"/>
    </row>
    <row r="8" spans="1:27" ht="18" customHeight="1" x14ac:dyDescent="0.25">
      <c r="A8" s="16">
        <f t="shared" si="0"/>
        <v>41052</v>
      </c>
      <c r="B8" s="2">
        <v>11.35</v>
      </c>
      <c r="C8" s="5">
        <f>IF(SUM(6.5,-B8)&lt;0,0,(SUM(6.5,-B8)))</f>
        <v>0</v>
      </c>
      <c r="D8" s="2">
        <v>11.07</v>
      </c>
      <c r="E8" s="5">
        <f>IF(SUM(6.5,-D8)&lt;0,0,(SUM(6.5,-D8)))</f>
        <v>0</v>
      </c>
      <c r="F8" s="2">
        <v>11.93</v>
      </c>
      <c r="G8" s="5">
        <f>IF(SUM(6.5,-F8)&lt;0,0,(SUM(6.5,-F8)))</f>
        <v>0</v>
      </c>
      <c r="H8" s="2">
        <v>11.45</v>
      </c>
      <c r="I8" s="5">
        <f>IF(SUM(6.5,-H8)&lt;0,0,(SUM(6.5,-H8)))</f>
        <v>0</v>
      </c>
      <c r="Q8" s="3"/>
      <c r="R8" s="3"/>
    </row>
    <row r="9" spans="1:27" ht="18" customHeight="1" x14ac:dyDescent="0.25">
      <c r="A9" s="16">
        <f t="shared" si="0"/>
        <v>41045</v>
      </c>
      <c r="B9" s="2">
        <v>11.35</v>
      </c>
      <c r="C9" s="5">
        <f t="shared" ref="C9:C18" si="1">IF(SUM(6.5,-B9)&lt;0,0,(SUM(6.5,-B9)))</f>
        <v>0</v>
      </c>
      <c r="D9" s="2">
        <v>11.07</v>
      </c>
      <c r="E9" s="5">
        <f t="shared" ref="E9:E18" si="2">IF(SUM(6.5,-D9)&lt;0,0,(SUM(6.5,-D9)))</f>
        <v>0</v>
      </c>
      <c r="F9" s="2">
        <v>11.93</v>
      </c>
      <c r="G9" s="5">
        <f t="shared" ref="G9:G18" si="3">IF(SUM(6.5,-F9)&lt;0,0,(SUM(6.5,-F9)))</f>
        <v>0</v>
      </c>
      <c r="H9" s="2">
        <v>11.45</v>
      </c>
      <c r="I9" s="5">
        <f t="shared" ref="I9:I18" si="4">IF(SUM(6.5,-H9)&lt;0,0,(SUM(6.5,-H9)))</f>
        <v>0</v>
      </c>
      <c r="P9" s="3"/>
      <c r="Q9" s="3"/>
      <c r="R9" s="3"/>
    </row>
    <row r="10" spans="1:27" ht="18" customHeight="1" x14ac:dyDescent="0.25">
      <c r="A10" s="16">
        <f t="shared" si="0"/>
        <v>41038</v>
      </c>
      <c r="B10" s="2">
        <v>11.83</v>
      </c>
      <c r="C10" s="5">
        <f t="shared" si="1"/>
        <v>0</v>
      </c>
      <c r="D10" s="2">
        <v>11.61</v>
      </c>
      <c r="E10" s="5">
        <f t="shared" si="2"/>
        <v>0</v>
      </c>
      <c r="F10" s="2">
        <v>12.44</v>
      </c>
      <c r="G10" s="5">
        <f t="shared" si="3"/>
        <v>0</v>
      </c>
      <c r="H10" s="2">
        <v>12.02</v>
      </c>
      <c r="I10" s="5">
        <f t="shared" si="4"/>
        <v>0</v>
      </c>
      <c r="P10" s="3"/>
      <c r="Q10" s="3"/>
      <c r="R10" s="3"/>
    </row>
    <row r="11" spans="1:27" ht="18" customHeight="1" x14ac:dyDescent="0.25">
      <c r="A11" s="16">
        <f t="shared" si="0"/>
        <v>41031</v>
      </c>
      <c r="B11" s="2">
        <v>11.83</v>
      </c>
      <c r="C11" s="5">
        <f t="shared" si="1"/>
        <v>0</v>
      </c>
      <c r="D11" s="2">
        <v>11.61</v>
      </c>
      <c r="E11" s="5">
        <f t="shared" si="2"/>
        <v>0</v>
      </c>
      <c r="F11" s="2">
        <v>12.44</v>
      </c>
      <c r="G11" s="5">
        <f t="shared" si="3"/>
        <v>0</v>
      </c>
      <c r="H11" s="2">
        <v>12.02</v>
      </c>
      <c r="I11" s="5">
        <f t="shared" si="4"/>
        <v>0</v>
      </c>
    </row>
    <row r="12" spans="1:27" ht="18" customHeight="1" x14ac:dyDescent="0.25">
      <c r="A12" s="16">
        <f t="shared" si="0"/>
        <v>41024</v>
      </c>
      <c r="B12" s="2">
        <v>11.55</v>
      </c>
      <c r="C12" s="5">
        <f t="shared" si="1"/>
        <v>0</v>
      </c>
      <c r="D12" s="2">
        <v>11.28</v>
      </c>
      <c r="E12" s="5">
        <f t="shared" si="2"/>
        <v>0</v>
      </c>
      <c r="F12" s="2">
        <v>12.15</v>
      </c>
      <c r="G12" s="5">
        <f t="shared" si="3"/>
        <v>0</v>
      </c>
      <c r="H12" s="2">
        <v>11.68</v>
      </c>
      <c r="I12" s="5">
        <f t="shared" si="4"/>
        <v>0</v>
      </c>
    </row>
    <row r="13" spans="1:27" ht="18" customHeight="1" x14ac:dyDescent="0.25">
      <c r="A13" s="16">
        <f t="shared" si="0"/>
        <v>41017</v>
      </c>
      <c r="B13" s="2">
        <v>11.55</v>
      </c>
      <c r="C13" s="5">
        <f t="shared" si="1"/>
        <v>0</v>
      </c>
      <c r="D13" s="2">
        <v>11.28</v>
      </c>
      <c r="E13" s="5">
        <f t="shared" si="2"/>
        <v>0</v>
      </c>
      <c r="F13" s="2">
        <v>12.15</v>
      </c>
      <c r="G13" s="5">
        <f t="shared" si="3"/>
        <v>0</v>
      </c>
      <c r="H13" s="2">
        <v>11.68</v>
      </c>
      <c r="I13" s="5">
        <f t="shared" si="4"/>
        <v>0</v>
      </c>
    </row>
    <row r="14" spans="1:27" ht="18" customHeight="1" x14ac:dyDescent="0.25">
      <c r="A14" s="16">
        <f t="shared" si="0"/>
        <v>41010</v>
      </c>
      <c r="B14" s="2">
        <v>11.29</v>
      </c>
      <c r="C14" s="5">
        <f t="shared" si="1"/>
        <v>0</v>
      </c>
      <c r="D14" s="2">
        <v>11.01</v>
      </c>
      <c r="E14" s="5">
        <f t="shared" si="2"/>
        <v>0</v>
      </c>
      <c r="F14" s="2">
        <v>11.87</v>
      </c>
      <c r="G14" s="5">
        <f t="shared" si="3"/>
        <v>0</v>
      </c>
      <c r="H14" s="2">
        <v>11.39</v>
      </c>
      <c r="I14" s="5">
        <f t="shared" si="4"/>
        <v>0</v>
      </c>
    </row>
    <row r="15" spans="1:27" ht="18" customHeight="1" x14ac:dyDescent="0.25">
      <c r="A15" s="16">
        <f t="shared" si="0"/>
        <v>41003</v>
      </c>
      <c r="B15" s="2">
        <v>11.29</v>
      </c>
      <c r="C15" s="5">
        <f t="shared" si="1"/>
        <v>0</v>
      </c>
      <c r="D15" s="2">
        <v>11.01</v>
      </c>
      <c r="E15" s="5">
        <f t="shared" si="2"/>
        <v>0</v>
      </c>
      <c r="F15" s="2">
        <v>11.87</v>
      </c>
      <c r="G15" s="5">
        <f t="shared" si="3"/>
        <v>0</v>
      </c>
      <c r="H15" s="2">
        <v>11.39</v>
      </c>
      <c r="I15" s="5">
        <f t="shared" si="4"/>
        <v>0</v>
      </c>
    </row>
    <row r="16" spans="1:27" ht="18" customHeight="1" x14ac:dyDescent="0.25">
      <c r="A16" s="16">
        <f t="shared" si="0"/>
        <v>40996</v>
      </c>
      <c r="B16" s="2">
        <v>11.72</v>
      </c>
      <c r="C16" s="5">
        <f t="shared" si="1"/>
        <v>0</v>
      </c>
      <c r="D16" s="2">
        <v>11.45</v>
      </c>
      <c r="E16" s="5">
        <f t="shared" si="2"/>
        <v>0</v>
      </c>
      <c r="F16" s="2">
        <v>12.32</v>
      </c>
      <c r="G16" s="5">
        <f t="shared" si="3"/>
        <v>0</v>
      </c>
      <c r="H16" s="2">
        <v>11.85</v>
      </c>
      <c r="I16" s="5">
        <f t="shared" si="4"/>
        <v>0</v>
      </c>
    </row>
    <row r="17" spans="1:9" ht="18" customHeight="1" x14ac:dyDescent="0.25">
      <c r="A17" s="16">
        <f t="shared" si="0"/>
        <v>40989</v>
      </c>
      <c r="B17" s="2">
        <v>11.72</v>
      </c>
      <c r="C17" s="5">
        <f t="shared" si="1"/>
        <v>0</v>
      </c>
      <c r="D17" s="2">
        <v>11.45</v>
      </c>
      <c r="E17" s="5">
        <f t="shared" si="2"/>
        <v>0</v>
      </c>
      <c r="F17" s="2">
        <v>12.32</v>
      </c>
      <c r="G17" s="5">
        <f t="shared" si="3"/>
        <v>0</v>
      </c>
      <c r="H17" s="2">
        <v>11.85</v>
      </c>
      <c r="I17" s="5">
        <f t="shared" si="4"/>
        <v>0</v>
      </c>
    </row>
    <row r="18" spans="1:9" ht="18" customHeight="1" x14ac:dyDescent="0.25">
      <c r="A18" s="16">
        <v>40982</v>
      </c>
      <c r="B18" s="2">
        <v>11.83</v>
      </c>
      <c r="C18" s="5">
        <f t="shared" si="1"/>
        <v>0</v>
      </c>
      <c r="D18" s="2">
        <v>11.58</v>
      </c>
      <c r="E18" s="5">
        <f t="shared" si="2"/>
        <v>0</v>
      </c>
      <c r="F18" s="2">
        <v>12.44</v>
      </c>
      <c r="G18" s="5">
        <f t="shared" si="3"/>
        <v>0</v>
      </c>
      <c r="H18" s="2">
        <v>11.99</v>
      </c>
      <c r="I18" s="5">
        <f t="shared" si="4"/>
        <v>0</v>
      </c>
    </row>
    <row r="19" spans="1:9" ht="18" customHeight="1" x14ac:dyDescent="0.25">
      <c r="A19" s="16">
        <f>+A20+7</f>
        <v>40975</v>
      </c>
      <c r="B19" s="2">
        <v>11.83</v>
      </c>
      <c r="C19" s="5">
        <f>IF(SUM(6.5,-B19)&lt;0,0,(SUM(6.5,-B19)))</f>
        <v>0</v>
      </c>
      <c r="D19" s="2">
        <v>11.58</v>
      </c>
      <c r="E19" s="5">
        <f>IF(SUM(6.5,-D19)&lt;0,0,(SUM(6.5,-D19)))</f>
        <v>0</v>
      </c>
      <c r="F19" s="2">
        <v>12.44</v>
      </c>
      <c r="G19" s="5">
        <f>IF(SUM(6.5,-F19)&lt;0,0,(SUM(6.5,-F19)))</f>
        <v>0</v>
      </c>
      <c r="H19" s="2">
        <v>11.99</v>
      </c>
      <c r="I19" s="5">
        <f>IF(SUM(6.5,-H19)&lt;0,0,(SUM(6.5,-H19)))</f>
        <v>0</v>
      </c>
    </row>
    <row r="20" spans="1:9" ht="18" customHeight="1" x14ac:dyDescent="0.25">
      <c r="A20" s="16">
        <f>+A21+7</f>
        <v>40968</v>
      </c>
      <c r="B20" s="2">
        <v>11.83</v>
      </c>
      <c r="C20" s="5">
        <f>IF(SUM(6.5,-B20)&lt;0,0,(SUM(6.5,-B20)))</f>
        <v>0</v>
      </c>
      <c r="D20" s="2">
        <v>11.58</v>
      </c>
      <c r="E20" s="5">
        <f>IF(SUM(6.5,-D20)&lt;0,0,(SUM(6.5,-D20)))</f>
        <v>0</v>
      </c>
      <c r="F20" s="2">
        <v>12.44</v>
      </c>
      <c r="G20" s="5">
        <f>IF(SUM(6.5,-F20)&lt;0,0,(SUM(6.5,-F20)))</f>
        <v>0</v>
      </c>
      <c r="H20" s="2">
        <v>11.99</v>
      </c>
      <c r="I20" s="5">
        <f>IF(SUM(6.5,-H20)&lt;0,0,(SUM(6.5,-H20)))</f>
        <v>0</v>
      </c>
    </row>
    <row r="21" spans="1:9" ht="18" customHeight="1" x14ac:dyDescent="0.25">
      <c r="A21" s="16">
        <f>+A22+7</f>
        <v>40961</v>
      </c>
      <c r="B21" s="2">
        <v>11.83</v>
      </c>
      <c r="C21" s="5">
        <f>IF(SUM(6.5,-B21)&lt;0,0,(SUM(6.5,-B21)))</f>
        <v>0</v>
      </c>
      <c r="D21" s="2">
        <v>11.58</v>
      </c>
      <c r="E21" s="5">
        <f>IF(SUM(6.5,-D21)&lt;0,0,(SUM(6.5,-D21)))</f>
        <v>0</v>
      </c>
      <c r="F21" s="2">
        <v>12.44</v>
      </c>
      <c r="G21" s="5">
        <f>IF(SUM(6.5,-F21)&lt;0,0,(SUM(6.5,-F21)))</f>
        <v>0</v>
      </c>
      <c r="H21" s="2">
        <v>11.99</v>
      </c>
      <c r="I21" s="5">
        <f>IF(SUM(6.5,-H21)&lt;0,0,(SUM(6.5,-H21)))</f>
        <v>0</v>
      </c>
    </row>
    <row r="22" spans="1:9" ht="18" customHeight="1" x14ac:dyDescent="0.25">
      <c r="A22" s="16">
        <f>+A23+7</f>
        <v>40954</v>
      </c>
      <c r="B22" s="2">
        <v>12.07</v>
      </c>
      <c r="C22" s="5">
        <f>IF(SUM(6.5,-B22)&lt;0,0,(SUM(6.5,-B22)))</f>
        <v>0</v>
      </c>
      <c r="D22" s="2">
        <v>11.81</v>
      </c>
      <c r="E22" s="5">
        <f>IF(SUM(6.5,-D22)&lt;0,0,(SUM(6.5,-D22)))</f>
        <v>0</v>
      </c>
      <c r="F22" s="2">
        <v>12.69</v>
      </c>
      <c r="G22" s="5">
        <f>IF(SUM(6.5,-F22)&lt;0,0,(SUM(6.5,-F22)))</f>
        <v>0</v>
      </c>
      <c r="H22" s="2">
        <v>12.23</v>
      </c>
      <c r="I22" s="5">
        <f>IF(SUM(6.5,-H22)&lt;0,0,(SUM(6.5,-H22)))</f>
        <v>0</v>
      </c>
    </row>
    <row r="23" spans="1:9" ht="18" customHeight="1" x14ac:dyDescent="0.25">
      <c r="A23" s="16">
        <f t="shared" ref="A23:A28" si="5">+A24+7</f>
        <v>40947</v>
      </c>
      <c r="B23" s="2">
        <v>12.07</v>
      </c>
      <c r="C23" s="5">
        <f t="shared" ref="C23:C29" si="6">IF(SUM(6.5,-B23)&lt;0,0,(SUM(6.5,-B23)))</f>
        <v>0</v>
      </c>
      <c r="D23" s="2">
        <v>11.81</v>
      </c>
      <c r="E23" s="5">
        <f t="shared" ref="E23:E29" si="7">IF(SUM(6.5,-D23)&lt;0,0,(SUM(6.5,-D23)))</f>
        <v>0</v>
      </c>
      <c r="F23" s="2">
        <v>12.69</v>
      </c>
      <c r="G23" s="5">
        <f t="shared" ref="G23:G29" si="8">IF(SUM(6.5,-F23)&lt;0,0,(SUM(6.5,-F23)))</f>
        <v>0</v>
      </c>
      <c r="H23" s="2">
        <v>12.23</v>
      </c>
      <c r="I23" s="5">
        <f t="shared" ref="I23:I29" si="9">IF(SUM(6.5,-H23)&lt;0,0,(SUM(6.5,-H23)))</f>
        <v>0</v>
      </c>
    </row>
    <row r="24" spans="1:9" ht="18" customHeight="1" x14ac:dyDescent="0.25">
      <c r="A24" s="16">
        <f t="shared" si="5"/>
        <v>40940</v>
      </c>
      <c r="B24" s="2">
        <v>12.33</v>
      </c>
      <c r="C24" s="5">
        <f t="shared" si="6"/>
        <v>0</v>
      </c>
      <c r="D24" s="2">
        <v>12.27</v>
      </c>
      <c r="E24" s="5">
        <f t="shared" si="7"/>
        <v>0</v>
      </c>
      <c r="F24" s="2">
        <v>12.97</v>
      </c>
      <c r="G24" s="5">
        <f t="shared" si="8"/>
        <v>0</v>
      </c>
      <c r="H24" s="2">
        <v>12.54</v>
      </c>
      <c r="I24" s="5">
        <f t="shared" si="9"/>
        <v>0</v>
      </c>
    </row>
    <row r="25" spans="1:9" ht="18" customHeight="1" x14ac:dyDescent="0.25">
      <c r="A25" s="16">
        <f t="shared" si="5"/>
        <v>40933</v>
      </c>
      <c r="B25" s="2">
        <v>12.33</v>
      </c>
      <c r="C25" s="5">
        <f t="shared" si="6"/>
        <v>0</v>
      </c>
      <c r="D25" s="2">
        <v>12.27</v>
      </c>
      <c r="E25" s="5">
        <f t="shared" si="7"/>
        <v>0</v>
      </c>
      <c r="F25" s="2">
        <v>12.97</v>
      </c>
      <c r="G25" s="5">
        <f t="shared" si="8"/>
        <v>0</v>
      </c>
      <c r="H25" s="2">
        <v>12.54</v>
      </c>
      <c r="I25" s="5">
        <f t="shared" si="9"/>
        <v>0</v>
      </c>
    </row>
    <row r="26" spans="1:9" ht="18" customHeight="1" x14ac:dyDescent="0.25">
      <c r="A26" s="16">
        <f t="shared" si="5"/>
        <v>40926</v>
      </c>
      <c r="B26" s="2">
        <v>12.65</v>
      </c>
      <c r="C26" s="5">
        <f t="shared" si="6"/>
        <v>0</v>
      </c>
      <c r="D26" s="2">
        <v>12.62</v>
      </c>
      <c r="E26" s="5">
        <f t="shared" si="7"/>
        <v>0</v>
      </c>
      <c r="F26" s="2">
        <v>13.31</v>
      </c>
      <c r="G26" s="5">
        <f t="shared" si="8"/>
        <v>0</v>
      </c>
      <c r="H26" s="2">
        <v>12.89</v>
      </c>
      <c r="I26" s="5">
        <f t="shared" si="9"/>
        <v>0</v>
      </c>
    </row>
    <row r="27" spans="1:9" ht="18" customHeight="1" x14ac:dyDescent="0.25">
      <c r="A27" s="16">
        <f t="shared" si="5"/>
        <v>40919</v>
      </c>
      <c r="B27" s="2">
        <v>12.65</v>
      </c>
      <c r="C27" s="5">
        <f t="shared" si="6"/>
        <v>0</v>
      </c>
      <c r="D27" s="2">
        <v>12.62</v>
      </c>
      <c r="E27" s="5">
        <f t="shared" si="7"/>
        <v>0</v>
      </c>
      <c r="F27" s="2">
        <v>13.31</v>
      </c>
      <c r="G27" s="5">
        <f t="shared" si="8"/>
        <v>0</v>
      </c>
      <c r="H27" s="2">
        <v>12.89</v>
      </c>
      <c r="I27" s="5">
        <f t="shared" si="9"/>
        <v>0</v>
      </c>
    </row>
    <row r="28" spans="1:9" ht="18" customHeight="1" x14ac:dyDescent="0.25">
      <c r="A28" s="16">
        <f t="shared" si="5"/>
        <v>40912</v>
      </c>
      <c r="B28" s="2">
        <v>12.94</v>
      </c>
      <c r="C28" s="5">
        <f t="shared" si="6"/>
        <v>0</v>
      </c>
      <c r="D28" s="2">
        <v>12.92</v>
      </c>
      <c r="E28" s="5">
        <f t="shared" si="7"/>
        <v>0</v>
      </c>
      <c r="F28" s="2">
        <v>13.62</v>
      </c>
      <c r="G28" s="5">
        <f t="shared" si="8"/>
        <v>0</v>
      </c>
      <c r="H28" s="2">
        <v>13.2</v>
      </c>
      <c r="I28" s="5">
        <f t="shared" si="9"/>
        <v>0</v>
      </c>
    </row>
    <row r="29" spans="1:9" ht="18" customHeight="1" x14ac:dyDescent="0.25">
      <c r="A29" s="16">
        <f t="shared" ref="A29:A34" si="10">+A30+7</f>
        <v>40905</v>
      </c>
      <c r="B29" s="2">
        <v>12.94</v>
      </c>
      <c r="C29" s="5">
        <f t="shared" si="6"/>
        <v>0</v>
      </c>
      <c r="D29" s="2">
        <v>12.92</v>
      </c>
      <c r="E29" s="5">
        <f t="shared" si="7"/>
        <v>0</v>
      </c>
      <c r="F29" s="2">
        <v>13.62</v>
      </c>
      <c r="G29" s="5">
        <f t="shared" si="8"/>
        <v>0</v>
      </c>
      <c r="H29" s="2">
        <v>13.2</v>
      </c>
      <c r="I29" s="5">
        <f t="shared" si="9"/>
        <v>0</v>
      </c>
    </row>
    <row r="30" spans="1:9" ht="18" customHeight="1" x14ac:dyDescent="0.25">
      <c r="A30" s="16">
        <f t="shared" si="10"/>
        <v>40898</v>
      </c>
      <c r="B30" s="2">
        <v>14.07</v>
      </c>
      <c r="C30" s="5">
        <f t="shared" ref="C30:C36" si="11">IF(SUM(6.5,-B30)&lt;0,0,(SUM(6.5,-B30)))</f>
        <v>0</v>
      </c>
      <c r="D30" s="2">
        <v>14.1</v>
      </c>
      <c r="E30" s="5">
        <f t="shared" ref="E30:E36" si="12">IF(SUM(6.5,-D30)&lt;0,0,(SUM(6.5,-D30)))</f>
        <v>0</v>
      </c>
      <c r="F30" s="2">
        <v>14.81</v>
      </c>
      <c r="G30" s="5">
        <f t="shared" ref="G30:G36" si="13">IF(SUM(6.5,-F30)&lt;0,0,(SUM(6.5,-F30)))</f>
        <v>0</v>
      </c>
      <c r="H30" s="2">
        <v>14.42</v>
      </c>
      <c r="I30" s="5">
        <f t="shared" ref="I30:I36" si="14">IF(SUM(6.5,-H30)&lt;0,0,(SUM(6.5,-H30)))</f>
        <v>0</v>
      </c>
    </row>
    <row r="31" spans="1:9" ht="18" customHeight="1" x14ac:dyDescent="0.25">
      <c r="A31" s="16">
        <f t="shared" si="10"/>
        <v>40891</v>
      </c>
      <c r="B31" s="2">
        <v>14.07</v>
      </c>
      <c r="C31" s="5">
        <f t="shared" si="11"/>
        <v>0</v>
      </c>
      <c r="D31" s="2">
        <v>14.1</v>
      </c>
      <c r="E31" s="5">
        <f t="shared" si="12"/>
        <v>0</v>
      </c>
      <c r="F31" s="2">
        <v>14.81</v>
      </c>
      <c r="G31" s="5">
        <f t="shared" si="13"/>
        <v>0</v>
      </c>
      <c r="H31" s="2">
        <v>14.42</v>
      </c>
      <c r="I31" s="5">
        <f t="shared" si="14"/>
        <v>0</v>
      </c>
    </row>
    <row r="32" spans="1:9" ht="18" customHeight="1" x14ac:dyDescent="0.25">
      <c r="A32" s="16">
        <f t="shared" si="10"/>
        <v>40884</v>
      </c>
      <c r="B32" s="2">
        <v>14.41</v>
      </c>
      <c r="C32" s="5">
        <f t="shared" si="11"/>
        <v>0</v>
      </c>
      <c r="D32" s="2">
        <v>14.46</v>
      </c>
      <c r="E32" s="5">
        <f t="shared" si="12"/>
        <v>0</v>
      </c>
      <c r="F32" s="2">
        <v>15.18</v>
      </c>
      <c r="G32" s="5">
        <f t="shared" si="13"/>
        <v>0</v>
      </c>
      <c r="H32" s="2">
        <v>14.79</v>
      </c>
      <c r="I32" s="5">
        <f t="shared" si="14"/>
        <v>0</v>
      </c>
    </row>
    <row r="33" spans="1:9" ht="18" customHeight="1" x14ac:dyDescent="0.25">
      <c r="A33" s="16">
        <f t="shared" si="10"/>
        <v>40877</v>
      </c>
      <c r="B33" s="2">
        <v>14.41</v>
      </c>
      <c r="C33" s="5">
        <f t="shared" si="11"/>
        <v>0</v>
      </c>
      <c r="D33" s="2">
        <v>14.46</v>
      </c>
      <c r="E33" s="5">
        <f t="shared" si="12"/>
        <v>0</v>
      </c>
      <c r="F33" s="2">
        <v>15.18</v>
      </c>
      <c r="G33" s="5">
        <f t="shared" si="13"/>
        <v>0</v>
      </c>
      <c r="H33" s="2">
        <v>14.79</v>
      </c>
      <c r="I33" s="5">
        <f t="shared" si="14"/>
        <v>0</v>
      </c>
    </row>
    <row r="34" spans="1:9" ht="18" customHeight="1" x14ac:dyDescent="0.25">
      <c r="A34" s="16">
        <f t="shared" si="10"/>
        <v>40870</v>
      </c>
      <c r="B34" s="2">
        <v>14.97</v>
      </c>
      <c r="C34" s="5">
        <f t="shared" si="11"/>
        <v>0</v>
      </c>
      <c r="D34" s="2">
        <v>15.05</v>
      </c>
      <c r="E34" s="5">
        <f t="shared" si="12"/>
        <v>0</v>
      </c>
      <c r="F34" s="2">
        <v>15.78</v>
      </c>
      <c r="G34" s="5">
        <f t="shared" si="13"/>
        <v>0</v>
      </c>
      <c r="H34" s="2">
        <v>15.4</v>
      </c>
      <c r="I34" s="5">
        <f t="shared" si="14"/>
        <v>0</v>
      </c>
    </row>
    <row r="35" spans="1:9" ht="18" customHeight="1" x14ac:dyDescent="0.25">
      <c r="A35" s="16">
        <f t="shared" ref="A35:A40" si="15">+A36+7</f>
        <v>40863</v>
      </c>
      <c r="B35" s="2">
        <v>14.97</v>
      </c>
      <c r="C35" s="5">
        <f t="shared" si="11"/>
        <v>0</v>
      </c>
      <c r="D35" s="2">
        <v>15.05</v>
      </c>
      <c r="E35" s="5">
        <f t="shared" si="12"/>
        <v>0</v>
      </c>
      <c r="F35" s="2">
        <v>15.78</v>
      </c>
      <c r="G35" s="5">
        <f t="shared" si="13"/>
        <v>0</v>
      </c>
      <c r="H35" s="2">
        <v>15.4</v>
      </c>
      <c r="I35" s="5">
        <f t="shared" si="14"/>
        <v>0</v>
      </c>
    </row>
    <row r="36" spans="1:9" ht="18" customHeight="1" x14ac:dyDescent="0.25">
      <c r="A36" s="16">
        <f t="shared" si="15"/>
        <v>40856</v>
      </c>
      <c r="B36" s="2">
        <v>14.97</v>
      </c>
      <c r="C36" s="5">
        <f t="shared" si="11"/>
        <v>0</v>
      </c>
      <c r="D36" s="2">
        <v>15.05</v>
      </c>
      <c r="E36" s="5">
        <f t="shared" si="12"/>
        <v>0</v>
      </c>
      <c r="F36" s="2">
        <v>15.78</v>
      </c>
      <c r="G36" s="5">
        <f t="shared" si="13"/>
        <v>0</v>
      </c>
      <c r="H36" s="2">
        <v>15.4</v>
      </c>
      <c r="I36" s="5">
        <f t="shared" si="14"/>
        <v>0</v>
      </c>
    </row>
    <row r="37" spans="1:9" ht="18" customHeight="1" x14ac:dyDescent="0.25">
      <c r="A37" s="16">
        <f t="shared" si="15"/>
        <v>40849</v>
      </c>
      <c r="B37" s="2">
        <v>14.97</v>
      </c>
      <c r="C37" s="5">
        <f t="shared" ref="C37:C43" si="16">IF(SUM(6.5,-B37)&lt;0,0,(SUM(6.5,-B37)))</f>
        <v>0</v>
      </c>
      <c r="D37" s="2">
        <v>15.05</v>
      </c>
      <c r="E37" s="5">
        <f t="shared" ref="E37:E43" si="17">IF(SUM(6.5,-D37)&lt;0,0,(SUM(6.5,-D37)))</f>
        <v>0</v>
      </c>
      <c r="F37" s="2">
        <v>15.78</v>
      </c>
      <c r="G37" s="5">
        <f t="shared" ref="G37:G43" si="18">IF(SUM(6.5,-F37)&lt;0,0,(SUM(6.5,-F37)))</f>
        <v>0</v>
      </c>
      <c r="H37" s="2">
        <v>15.4</v>
      </c>
      <c r="I37" s="5">
        <f t="shared" ref="I37:I43" si="19">IF(SUM(6.5,-H37)&lt;0,0,(SUM(6.5,-H37)))</f>
        <v>0</v>
      </c>
    </row>
    <row r="38" spans="1:9" ht="18" customHeight="1" x14ac:dyDescent="0.25">
      <c r="A38" s="16">
        <f t="shared" si="15"/>
        <v>40842</v>
      </c>
      <c r="B38" s="2">
        <v>15.52</v>
      </c>
      <c r="C38" s="5">
        <f t="shared" si="16"/>
        <v>0</v>
      </c>
      <c r="D38" s="2">
        <v>15.63</v>
      </c>
      <c r="E38" s="5">
        <f t="shared" si="17"/>
        <v>0</v>
      </c>
      <c r="F38" s="2">
        <v>16.350000000000001</v>
      </c>
      <c r="G38" s="5">
        <f t="shared" si="18"/>
        <v>0</v>
      </c>
      <c r="H38" s="2">
        <v>15.99</v>
      </c>
      <c r="I38" s="5">
        <f t="shared" si="19"/>
        <v>0</v>
      </c>
    </row>
    <row r="39" spans="1:9" ht="18" customHeight="1" x14ac:dyDescent="0.25">
      <c r="A39" s="16">
        <f t="shared" si="15"/>
        <v>40835</v>
      </c>
      <c r="B39" s="2">
        <v>15.52</v>
      </c>
      <c r="C39" s="5">
        <f t="shared" si="16"/>
        <v>0</v>
      </c>
      <c r="D39" s="2">
        <v>15.63</v>
      </c>
      <c r="E39" s="5">
        <f t="shared" si="17"/>
        <v>0</v>
      </c>
      <c r="F39" s="2">
        <v>16.350000000000001</v>
      </c>
      <c r="G39" s="5">
        <f t="shared" si="18"/>
        <v>0</v>
      </c>
      <c r="H39" s="2">
        <v>15.99</v>
      </c>
      <c r="I39" s="5">
        <f t="shared" si="19"/>
        <v>0</v>
      </c>
    </row>
    <row r="40" spans="1:9" ht="18" customHeight="1" x14ac:dyDescent="0.25">
      <c r="A40" s="16">
        <f t="shared" si="15"/>
        <v>40828</v>
      </c>
      <c r="B40" s="2">
        <v>15.52</v>
      </c>
      <c r="C40" s="5">
        <f t="shared" si="16"/>
        <v>0</v>
      </c>
      <c r="D40" s="2">
        <v>15.63</v>
      </c>
      <c r="E40" s="5">
        <f t="shared" si="17"/>
        <v>0</v>
      </c>
      <c r="F40" s="2">
        <v>16.350000000000001</v>
      </c>
      <c r="G40" s="5">
        <f t="shared" si="18"/>
        <v>0</v>
      </c>
      <c r="H40" s="2">
        <v>15.99</v>
      </c>
      <c r="I40" s="5">
        <f t="shared" si="19"/>
        <v>0</v>
      </c>
    </row>
    <row r="41" spans="1:9" ht="18" customHeight="1" x14ac:dyDescent="0.25">
      <c r="A41" s="16">
        <f t="shared" ref="A41:A46" si="20">+A42+7</f>
        <v>40821</v>
      </c>
      <c r="B41" s="2">
        <v>15.52</v>
      </c>
      <c r="C41" s="5">
        <f t="shared" si="16"/>
        <v>0</v>
      </c>
      <c r="D41" s="2">
        <v>15.63</v>
      </c>
      <c r="E41" s="5">
        <f t="shared" si="17"/>
        <v>0</v>
      </c>
      <c r="F41" s="2">
        <v>16.350000000000001</v>
      </c>
      <c r="G41" s="5">
        <f t="shared" si="18"/>
        <v>0</v>
      </c>
      <c r="H41" s="2">
        <v>15.99</v>
      </c>
      <c r="I41" s="5">
        <f t="shared" si="19"/>
        <v>0</v>
      </c>
    </row>
    <row r="42" spans="1:9" ht="18" customHeight="1" x14ac:dyDescent="0.25">
      <c r="A42" s="16">
        <f t="shared" si="20"/>
        <v>40814</v>
      </c>
      <c r="B42" s="2">
        <v>15.02</v>
      </c>
      <c r="C42" s="5">
        <f t="shared" si="16"/>
        <v>0</v>
      </c>
      <c r="D42" s="2">
        <v>15.09</v>
      </c>
      <c r="E42" s="5">
        <f t="shared" si="17"/>
        <v>0</v>
      </c>
      <c r="F42" s="2">
        <v>15.83</v>
      </c>
      <c r="G42" s="5">
        <f t="shared" si="18"/>
        <v>0</v>
      </c>
      <c r="H42" s="2">
        <v>15.44</v>
      </c>
      <c r="I42" s="5">
        <f t="shared" si="19"/>
        <v>0</v>
      </c>
    </row>
    <row r="43" spans="1:9" ht="18" customHeight="1" x14ac:dyDescent="0.25">
      <c r="A43" s="16">
        <f t="shared" si="20"/>
        <v>40807</v>
      </c>
      <c r="B43" s="2">
        <v>15.02</v>
      </c>
      <c r="C43" s="5">
        <f t="shared" si="16"/>
        <v>0</v>
      </c>
      <c r="D43" s="2">
        <v>15.09</v>
      </c>
      <c r="E43" s="5">
        <f t="shared" si="17"/>
        <v>0</v>
      </c>
      <c r="F43" s="2">
        <v>15.83</v>
      </c>
      <c r="G43" s="5">
        <f t="shared" si="18"/>
        <v>0</v>
      </c>
      <c r="H43" s="2">
        <v>15.44</v>
      </c>
      <c r="I43" s="5">
        <f t="shared" si="19"/>
        <v>0</v>
      </c>
    </row>
    <row r="44" spans="1:9" ht="18" customHeight="1" x14ac:dyDescent="0.25">
      <c r="A44" s="16">
        <f t="shared" si="20"/>
        <v>40800</v>
      </c>
      <c r="B44" s="2">
        <v>15.02</v>
      </c>
      <c r="C44" s="5">
        <f t="shared" ref="C44:C50" si="21">IF(SUM(6.5,-B44)&lt;0,0,(SUM(6.5,-B44)))</f>
        <v>0</v>
      </c>
      <c r="D44" s="2">
        <v>15.09</v>
      </c>
      <c r="E44" s="5">
        <f t="shared" ref="E44:E50" si="22">IF(SUM(6.5,-D44)&lt;0,0,(SUM(6.5,-D44)))</f>
        <v>0</v>
      </c>
      <c r="F44" s="2">
        <v>15.83</v>
      </c>
      <c r="G44" s="5">
        <f t="shared" ref="G44:G50" si="23">IF(SUM(6.5,-F44)&lt;0,0,(SUM(6.5,-F44)))</f>
        <v>0</v>
      </c>
      <c r="H44" s="2">
        <v>15.44</v>
      </c>
      <c r="I44" s="5">
        <f t="shared" ref="I44:I50" si="24">IF(SUM(6.5,-H44)&lt;0,0,(SUM(6.5,-H44)))</f>
        <v>0</v>
      </c>
    </row>
    <row r="45" spans="1:9" ht="18" customHeight="1" x14ac:dyDescent="0.25">
      <c r="A45" s="16">
        <f t="shared" si="20"/>
        <v>40793</v>
      </c>
      <c r="B45" s="2">
        <v>15.02</v>
      </c>
      <c r="C45" s="5">
        <f t="shared" si="21"/>
        <v>0</v>
      </c>
      <c r="D45" s="2">
        <v>15.09</v>
      </c>
      <c r="E45" s="5">
        <f t="shared" si="22"/>
        <v>0</v>
      </c>
      <c r="F45" s="2">
        <v>15.83</v>
      </c>
      <c r="G45" s="5">
        <f t="shared" si="23"/>
        <v>0</v>
      </c>
      <c r="H45" s="2">
        <v>15.44</v>
      </c>
      <c r="I45" s="5">
        <f t="shared" si="24"/>
        <v>0</v>
      </c>
    </row>
    <row r="46" spans="1:9" ht="18" customHeight="1" x14ac:dyDescent="0.25">
      <c r="A46" s="16">
        <f t="shared" si="20"/>
        <v>40786</v>
      </c>
      <c r="B46" s="2">
        <v>14.01</v>
      </c>
      <c r="C46" s="5">
        <f t="shared" si="21"/>
        <v>0</v>
      </c>
      <c r="D46" s="2">
        <v>14.06</v>
      </c>
      <c r="E46" s="5">
        <f t="shared" si="22"/>
        <v>0</v>
      </c>
      <c r="F46" s="2">
        <v>14.76</v>
      </c>
      <c r="G46" s="5">
        <f t="shared" si="23"/>
        <v>0</v>
      </c>
      <c r="H46" s="2">
        <v>14.38</v>
      </c>
      <c r="I46" s="5">
        <f t="shared" si="24"/>
        <v>0</v>
      </c>
    </row>
    <row r="47" spans="1:9" ht="18" customHeight="1" x14ac:dyDescent="0.25">
      <c r="A47" s="16">
        <f t="shared" ref="A47:A52" si="25">+A48+7</f>
        <v>40779</v>
      </c>
      <c r="B47" s="2">
        <v>14.01</v>
      </c>
      <c r="C47" s="5">
        <f t="shared" si="21"/>
        <v>0</v>
      </c>
      <c r="D47" s="2">
        <v>14.06</v>
      </c>
      <c r="E47" s="5">
        <f t="shared" si="22"/>
        <v>0</v>
      </c>
      <c r="F47" s="2">
        <v>14.76</v>
      </c>
      <c r="G47" s="5">
        <f t="shared" si="23"/>
        <v>0</v>
      </c>
      <c r="H47" s="2">
        <v>14.38</v>
      </c>
      <c r="I47" s="5">
        <f t="shared" si="24"/>
        <v>0</v>
      </c>
    </row>
    <row r="48" spans="1:9" ht="18" customHeight="1" x14ac:dyDescent="0.25">
      <c r="A48" s="16">
        <f t="shared" si="25"/>
        <v>40772</v>
      </c>
      <c r="B48" s="2">
        <v>14.01</v>
      </c>
      <c r="C48" s="5">
        <f t="shared" si="21"/>
        <v>0</v>
      </c>
      <c r="D48" s="2">
        <v>14.06</v>
      </c>
      <c r="E48" s="5">
        <f t="shared" si="22"/>
        <v>0</v>
      </c>
      <c r="F48" s="2">
        <v>14.76</v>
      </c>
      <c r="G48" s="5">
        <f t="shared" si="23"/>
        <v>0</v>
      </c>
      <c r="H48" s="2">
        <v>14.38</v>
      </c>
      <c r="I48" s="5">
        <f t="shared" si="24"/>
        <v>0</v>
      </c>
    </row>
    <row r="49" spans="1:9" ht="18" customHeight="1" x14ac:dyDescent="0.25">
      <c r="A49" s="16">
        <f t="shared" si="25"/>
        <v>40765</v>
      </c>
      <c r="B49" s="2">
        <v>14.01</v>
      </c>
      <c r="C49" s="5">
        <f t="shared" si="21"/>
        <v>0</v>
      </c>
      <c r="D49" s="2">
        <v>14.06</v>
      </c>
      <c r="E49" s="5">
        <f t="shared" si="22"/>
        <v>0</v>
      </c>
      <c r="F49" s="2">
        <v>14.76</v>
      </c>
      <c r="G49" s="5">
        <f t="shared" si="23"/>
        <v>0</v>
      </c>
      <c r="H49" s="2">
        <v>14.38</v>
      </c>
      <c r="I49" s="5">
        <f t="shared" si="24"/>
        <v>0</v>
      </c>
    </row>
    <row r="50" spans="1:9" ht="18" customHeight="1" x14ac:dyDescent="0.25">
      <c r="A50" s="16">
        <f t="shared" si="25"/>
        <v>40758</v>
      </c>
      <c r="B50" s="2">
        <v>14.2</v>
      </c>
      <c r="C50" s="5">
        <f t="shared" si="21"/>
        <v>0</v>
      </c>
      <c r="D50" s="2">
        <v>14.15</v>
      </c>
      <c r="E50" s="5">
        <f t="shared" si="22"/>
        <v>0</v>
      </c>
      <c r="F50" s="2">
        <v>14.87</v>
      </c>
      <c r="G50" s="5">
        <f t="shared" si="23"/>
        <v>0</v>
      </c>
      <c r="H50" s="2">
        <v>14.47</v>
      </c>
      <c r="I50" s="5">
        <f t="shared" si="24"/>
        <v>0</v>
      </c>
    </row>
    <row r="51" spans="1:9" ht="18" customHeight="1" x14ac:dyDescent="0.25">
      <c r="A51" s="16">
        <f t="shared" si="25"/>
        <v>40751</v>
      </c>
      <c r="B51" s="2">
        <v>12.71</v>
      </c>
      <c r="C51" s="5">
        <f t="shared" ref="C51:C57" si="26">IF(SUM(6.5,-B51)&lt;0,0,(SUM(6.5,-B51)))</f>
        <v>0</v>
      </c>
      <c r="D51" s="2">
        <v>13.18</v>
      </c>
      <c r="E51" s="5">
        <f t="shared" ref="E51:E57" si="27">IF(SUM(6.5,-D51)&lt;0,0,(SUM(6.5,-D51)))</f>
        <v>0</v>
      </c>
      <c r="F51" s="2">
        <v>13.37</v>
      </c>
      <c r="G51" s="5">
        <f t="shared" ref="G51:G57" si="28">IF(SUM(6.5,-F51)&lt;0,0,(SUM(6.5,-F51)))</f>
        <v>0</v>
      </c>
      <c r="H51" s="2">
        <v>13.47</v>
      </c>
      <c r="I51" s="5">
        <f t="shared" ref="I51:I57" si="29">IF(SUM(6.5,-H51)&lt;0,0,(SUM(6.5,-H51)))</f>
        <v>0</v>
      </c>
    </row>
    <row r="52" spans="1:9" ht="18" customHeight="1" x14ac:dyDescent="0.25">
      <c r="A52" s="16">
        <f t="shared" si="25"/>
        <v>40744</v>
      </c>
      <c r="B52" s="2">
        <v>12.71</v>
      </c>
      <c r="C52" s="5">
        <f t="shared" si="26"/>
        <v>0</v>
      </c>
      <c r="D52" s="2">
        <v>13.18</v>
      </c>
      <c r="E52" s="5">
        <f t="shared" si="27"/>
        <v>0</v>
      </c>
      <c r="F52" s="2">
        <v>13.37</v>
      </c>
      <c r="G52" s="5">
        <f t="shared" si="28"/>
        <v>0</v>
      </c>
      <c r="H52" s="2">
        <v>13.47</v>
      </c>
      <c r="I52" s="5">
        <f t="shared" si="29"/>
        <v>0</v>
      </c>
    </row>
    <row r="53" spans="1:9" ht="18" customHeight="1" x14ac:dyDescent="0.25">
      <c r="A53" s="16">
        <f t="shared" ref="A53:A58" si="30">+A54+7</f>
        <v>40737</v>
      </c>
      <c r="B53" s="2">
        <v>12.71</v>
      </c>
      <c r="C53" s="5">
        <f t="shared" si="26"/>
        <v>0</v>
      </c>
      <c r="D53" s="2">
        <v>13.18</v>
      </c>
      <c r="E53" s="5">
        <f t="shared" si="27"/>
        <v>0</v>
      </c>
      <c r="F53" s="2">
        <v>13.37</v>
      </c>
      <c r="G53" s="5">
        <f t="shared" si="28"/>
        <v>0</v>
      </c>
      <c r="H53" s="2">
        <v>13.47</v>
      </c>
      <c r="I53" s="5">
        <f t="shared" si="29"/>
        <v>0</v>
      </c>
    </row>
    <row r="54" spans="1:9" ht="18" customHeight="1" x14ac:dyDescent="0.25">
      <c r="A54" s="16">
        <f t="shared" si="30"/>
        <v>40730</v>
      </c>
      <c r="B54" s="2">
        <v>11.43</v>
      </c>
      <c r="C54" s="5">
        <f t="shared" si="26"/>
        <v>0</v>
      </c>
      <c r="D54" s="2">
        <v>11.83</v>
      </c>
      <c r="E54" s="5">
        <f t="shared" si="27"/>
        <v>0</v>
      </c>
      <c r="F54" s="2">
        <v>12.1</v>
      </c>
      <c r="G54" s="5">
        <f t="shared" si="28"/>
        <v>0</v>
      </c>
      <c r="H54" s="2">
        <v>12.44</v>
      </c>
      <c r="I54" s="5">
        <f t="shared" si="29"/>
        <v>0</v>
      </c>
    </row>
    <row r="55" spans="1:9" ht="18" customHeight="1" x14ac:dyDescent="0.25">
      <c r="A55" s="16">
        <f t="shared" si="30"/>
        <v>40723</v>
      </c>
      <c r="B55" s="2">
        <v>11.43</v>
      </c>
      <c r="C55" s="5">
        <f t="shared" si="26"/>
        <v>0</v>
      </c>
      <c r="D55" s="2">
        <v>11.83</v>
      </c>
      <c r="E55" s="5">
        <f t="shared" si="27"/>
        <v>0</v>
      </c>
      <c r="F55" s="2">
        <v>12.1</v>
      </c>
      <c r="G55" s="5">
        <f t="shared" si="28"/>
        <v>0</v>
      </c>
      <c r="H55" s="2">
        <v>12.44</v>
      </c>
      <c r="I55" s="5">
        <f t="shared" si="29"/>
        <v>0</v>
      </c>
    </row>
    <row r="56" spans="1:9" ht="18" customHeight="1" x14ac:dyDescent="0.25">
      <c r="A56" s="16">
        <f t="shared" si="30"/>
        <v>40716</v>
      </c>
      <c r="B56" s="2">
        <v>11.43</v>
      </c>
      <c r="C56" s="5">
        <f t="shared" si="26"/>
        <v>0</v>
      </c>
      <c r="D56" s="2">
        <v>11.83</v>
      </c>
      <c r="E56" s="5">
        <f t="shared" si="27"/>
        <v>0</v>
      </c>
      <c r="F56" s="2">
        <v>12.1</v>
      </c>
      <c r="G56" s="5">
        <f t="shared" si="28"/>
        <v>0</v>
      </c>
      <c r="H56" s="2">
        <v>12.44</v>
      </c>
      <c r="I56" s="5">
        <f t="shared" si="29"/>
        <v>0</v>
      </c>
    </row>
    <row r="57" spans="1:9" ht="18" customHeight="1" x14ac:dyDescent="0.25">
      <c r="A57" s="16">
        <f t="shared" si="30"/>
        <v>40709</v>
      </c>
      <c r="B57" s="2">
        <v>11.45</v>
      </c>
      <c r="C57" s="5">
        <f t="shared" si="26"/>
        <v>0</v>
      </c>
      <c r="D57" s="2">
        <v>11.83</v>
      </c>
      <c r="E57" s="5">
        <f t="shared" si="27"/>
        <v>0</v>
      </c>
      <c r="F57" s="2">
        <v>12.1</v>
      </c>
      <c r="G57" s="5">
        <f t="shared" si="28"/>
        <v>0</v>
      </c>
      <c r="H57" s="2">
        <v>12.44</v>
      </c>
      <c r="I57" s="5">
        <f t="shared" si="29"/>
        <v>0</v>
      </c>
    </row>
    <row r="58" spans="1:9" ht="18" customHeight="1" x14ac:dyDescent="0.25">
      <c r="A58" s="16">
        <f t="shared" si="30"/>
        <v>40702</v>
      </c>
      <c r="B58" s="2">
        <v>11.31</v>
      </c>
      <c r="C58" s="5">
        <f t="shared" ref="C58:C64" si="31">IF(SUM(6.5,-B58)&lt;0,0,(SUM(6.5,-B58)))</f>
        <v>0</v>
      </c>
      <c r="D58" s="2">
        <v>11.71</v>
      </c>
      <c r="E58" s="5">
        <f t="shared" ref="E58:E64" si="32">IF(SUM(6.5,-D58)&lt;0,0,(SUM(6.5,-D58)))</f>
        <v>0</v>
      </c>
      <c r="F58" s="2">
        <v>11.97</v>
      </c>
      <c r="G58" s="5">
        <f t="shared" ref="G58:G64" si="33">IF(SUM(6.5,-F58)&lt;0,0,(SUM(6.5,-F58)))</f>
        <v>0</v>
      </c>
      <c r="H58" s="2">
        <v>12.31</v>
      </c>
      <c r="I58" s="5">
        <f t="shared" ref="I58:I64" si="34">IF(SUM(6.5,-H58)&lt;0,0,(SUM(6.5,-H58)))</f>
        <v>0</v>
      </c>
    </row>
    <row r="59" spans="1:9" ht="18" customHeight="1" x14ac:dyDescent="0.25">
      <c r="A59" s="16">
        <f t="shared" ref="A59:A64" si="35">+A60+7</f>
        <v>40695</v>
      </c>
      <c r="B59" s="2">
        <v>11.31</v>
      </c>
      <c r="C59" s="5">
        <f t="shared" si="31"/>
        <v>0</v>
      </c>
      <c r="D59" s="2">
        <v>11.71</v>
      </c>
      <c r="E59" s="5">
        <f t="shared" si="32"/>
        <v>0</v>
      </c>
      <c r="F59" s="2">
        <v>11.97</v>
      </c>
      <c r="G59" s="5">
        <f t="shared" si="33"/>
        <v>0</v>
      </c>
      <c r="H59" s="2">
        <v>12.31</v>
      </c>
      <c r="I59" s="5">
        <f t="shared" si="34"/>
        <v>0</v>
      </c>
    </row>
    <row r="60" spans="1:9" ht="18" customHeight="1" x14ac:dyDescent="0.25">
      <c r="A60" s="16">
        <f t="shared" si="35"/>
        <v>40688</v>
      </c>
      <c r="B60" s="2">
        <v>11.24</v>
      </c>
      <c r="C60" s="5">
        <f t="shared" si="31"/>
        <v>0</v>
      </c>
      <c r="D60" s="2">
        <v>11.64</v>
      </c>
      <c r="E60" s="5">
        <f t="shared" si="32"/>
        <v>0</v>
      </c>
      <c r="F60" s="2">
        <v>11.89</v>
      </c>
      <c r="G60" s="5">
        <f t="shared" si="33"/>
        <v>0</v>
      </c>
      <c r="H60" s="2">
        <v>12.23</v>
      </c>
      <c r="I60" s="5">
        <f t="shared" si="34"/>
        <v>0</v>
      </c>
    </row>
    <row r="61" spans="1:9" ht="18" customHeight="1" x14ac:dyDescent="0.25">
      <c r="A61" s="16">
        <f t="shared" si="35"/>
        <v>40681</v>
      </c>
      <c r="B61" s="2">
        <v>11.12</v>
      </c>
      <c r="C61" s="5">
        <f t="shared" si="31"/>
        <v>0</v>
      </c>
      <c r="D61" s="2">
        <v>11.52</v>
      </c>
      <c r="E61" s="5">
        <f t="shared" si="32"/>
        <v>0</v>
      </c>
      <c r="F61" s="2">
        <v>11.77</v>
      </c>
      <c r="G61" s="5">
        <f t="shared" si="33"/>
        <v>0</v>
      </c>
      <c r="H61" s="2">
        <v>12.11</v>
      </c>
      <c r="I61" s="5">
        <f t="shared" si="34"/>
        <v>0</v>
      </c>
    </row>
    <row r="62" spans="1:9" ht="18" customHeight="1" x14ac:dyDescent="0.25">
      <c r="A62" s="16">
        <f t="shared" si="35"/>
        <v>40674</v>
      </c>
      <c r="B62" s="2">
        <v>11.12</v>
      </c>
      <c r="C62" s="5">
        <f t="shared" si="31"/>
        <v>0</v>
      </c>
      <c r="D62" s="2">
        <v>11.52</v>
      </c>
      <c r="E62" s="5">
        <f t="shared" si="32"/>
        <v>0</v>
      </c>
      <c r="F62" s="2">
        <v>11.77</v>
      </c>
      <c r="G62" s="5">
        <f t="shared" si="33"/>
        <v>0</v>
      </c>
      <c r="H62" s="2">
        <v>12.11</v>
      </c>
      <c r="I62" s="5">
        <f t="shared" si="34"/>
        <v>0</v>
      </c>
    </row>
    <row r="63" spans="1:9" ht="18" customHeight="1" x14ac:dyDescent="0.25">
      <c r="A63" s="16">
        <f t="shared" si="35"/>
        <v>40667</v>
      </c>
      <c r="B63" s="2">
        <v>11.24</v>
      </c>
      <c r="C63" s="5">
        <f t="shared" si="31"/>
        <v>0</v>
      </c>
      <c r="D63" s="2">
        <v>11.64</v>
      </c>
      <c r="E63" s="5">
        <f t="shared" si="32"/>
        <v>0</v>
      </c>
      <c r="F63" s="2">
        <v>11.9</v>
      </c>
      <c r="G63" s="5">
        <f t="shared" si="33"/>
        <v>0</v>
      </c>
      <c r="H63" s="2">
        <v>12.14</v>
      </c>
      <c r="I63" s="5">
        <f t="shared" si="34"/>
        <v>0</v>
      </c>
    </row>
    <row r="64" spans="1:9" ht="18" customHeight="1" x14ac:dyDescent="0.25">
      <c r="A64" s="16">
        <f t="shared" si="35"/>
        <v>40660</v>
      </c>
      <c r="B64" s="2">
        <v>11.4</v>
      </c>
      <c r="C64" s="5">
        <f t="shared" si="31"/>
        <v>0</v>
      </c>
      <c r="D64" s="2">
        <v>11.8</v>
      </c>
      <c r="E64" s="5">
        <f t="shared" si="32"/>
        <v>0</v>
      </c>
      <c r="F64" s="2">
        <v>12.07</v>
      </c>
      <c r="G64" s="5">
        <f t="shared" si="33"/>
        <v>0</v>
      </c>
      <c r="H64" s="2">
        <v>12.41</v>
      </c>
      <c r="I64" s="5">
        <f t="shared" si="34"/>
        <v>0</v>
      </c>
    </row>
    <row r="65" spans="1:9" ht="18" customHeight="1" x14ac:dyDescent="0.25">
      <c r="A65" s="16">
        <f t="shared" ref="A65:A70" si="36">+A66+7</f>
        <v>40653</v>
      </c>
      <c r="B65" s="2">
        <v>11.34</v>
      </c>
      <c r="C65" s="5">
        <f t="shared" ref="C65:C71" si="37">IF(SUM(6.5,-B65)&lt;0,0,(SUM(6.5,-B65)))</f>
        <v>0</v>
      </c>
      <c r="D65" s="2">
        <v>11.74</v>
      </c>
      <c r="E65" s="5">
        <f t="shared" ref="E65:E71" si="38">IF(SUM(6.5,-D65)&lt;0,0,(SUM(6.5,-D65)))</f>
        <v>0</v>
      </c>
      <c r="F65" s="2">
        <v>12</v>
      </c>
      <c r="G65" s="5">
        <f t="shared" ref="G65:G71" si="39">IF(SUM(6.5,-F65)&lt;0,0,(SUM(6.5,-F65)))</f>
        <v>0</v>
      </c>
      <c r="H65" s="2">
        <v>12.34</v>
      </c>
      <c r="I65" s="5">
        <f t="shared" ref="I65:I71" si="40">IF(SUM(6.5,-H65)&lt;0,0,(SUM(6.5,-H65)))</f>
        <v>0</v>
      </c>
    </row>
    <row r="66" spans="1:9" ht="18" customHeight="1" x14ac:dyDescent="0.25">
      <c r="A66" s="16">
        <f t="shared" si="36"/>
        <v>40646</v>
      </c>
      <c r="B66" s="2">
        <v>11.34</v>
      </c>
      <c r="C66" s="5">
        <f t="shared" si="37"/>
        <v>0</v>
      </c>
      <c r="D66" s="2">
        <v>11.74</v>
      </c>
      <c r="E66" s="5">
        <f t="shared" si="38"/>
        <v>0</v>
      </c>
      <c r="F66" s="2">
        <v>12</v>
      </c>
      <c r="G66" s="5">
        <f t="shared" si="39"/>
        <v>0</v>
      </c>
      <c r="H66" s="2">
        <v>12.34</v>
      </c>
      <c r="I66" s="5">
        <f t="shared" si="40"/>
        <v>0</v>
      </c>
    </row>
    <row r="67" spans="1:9" ht="18" customHeight="1" x14ac:dyDescent="0.25">
      <c r="A67" s="16">
        <f t="shared" si="36"/>
        <v>40639</v>
      </c>
      <c r="B67" s="2">
        <v>11.34</v>
      </c>
      <c r="C67" s="5">
        <f t="shared" si="37"/>
        <v>0</v>
      </c>
      <c r="D67" s="2">
        <v>11.74</v>
      </c>
      <c r="E67" s="5">
        <f t="shared" si="38"/>
        <v>0</v>
      </c>
      <c r="F67" s="2">
        <v>12</v>
      </c>
      <c r="G67" s="5">
        <f t="shared" si="39"/>
        <v>0</v>
      </c>
      <c r="H67" s="2">
        <v>12.34</v>
      </c>
      <c r="I67" s="5">
        <f t="shared" si="40"/>
        <v>0</v>
      </c>
    </row>
    <row r="68" spans="1:9" ht="18" customHeight="1" x14ac:dyDescent="0.25">
      <c r="A68" s="16">
        <f t="shared" si="36"/>
        <v>40632</v>
      </c>
      <c r="B68" s="2">
        <v>11.55</v>
      </c>
      <c r="C68" s="5">
        <f t="shared" si="37"/>
        <v>0</v>
      </c>
      <c r="D68" s="2">
        <v>11.95</v>
      </c>
      <c r="E68" s="5">
        <f t="shared" si="38"/>
        <v>0</v>
      </c>
      <c r="F68" s="2">
        <v>12.22</v>
      </c>
      <c r="G68" s="5">
        <f t="shared" si="39"/>
        <v>0</v>
      </c>
      <c r="H68" s="2">
        <v>12.56</v>
      </c>
      <c r="I68" s="5">
        <f t="shared" si="40"/>
        <v>0</v>
      </c>
    </row>
    <row r="69" spans="1:9" ht="18" customHeight="1" x14ac:dyDescent="0.25">
      <c r="A69" s="16">
        <f t="shared" si="36"/>
        <v>40625</v>
      </c>
      <c r="B69" s="2">
        <v>11.55</v>
      </c>
      <c r="C69" s="5">
        <f t="shared" si="37"/>
        <v>0</v>
      </c>
      <c r="D69" s="2">
        <v>11.95</v>
      </c>
      <c r="E69" s="5">
        <f t="shared" si="38"/>
        <v>0</v>
      </c>
      <c r="F69" s="2">
        <v>12.22</v>
      </c>
      <c r="G69" s="5">
        <f t="shared" si="39"/>
        <v>0</v>
      </c>
      <c r="H69" s="2">
        <v>12.56</v>
      </c>
      <c r="I69" s="5">
        <f t="shared" si="40"/>
        <v>0</v>
      </c>
    </row>
    <row r="70" spans="1:9" ht="18" customHeight="1" x14ac:dyDescent="0.25">
      <c r="A70" s="16">
        <f t="shared" si="36"/>
        <v>40618</v>
      </c>
      <c r="B70" s="2">
        <v>11.69</v>
      </c>
      <c r="C70" s="5">
        <f t="shared" si="37"/>
        <v>0</v>
      </c>
      <c r="D70" s="2">
        <v>12.09</v>
      </c>
      <c r="E70" s="5">
        <f t="shared" si="38"/>
        <v>0</v>
      </c>
      <c r="F70" s="2">
        <v>12.37</v>
      </c>
      <c r="G70" s="5">
        <f t="shared" si="39"/>
        <v>0</v>
      </c>
      <c r="H70" s="2">
        <v>12.71</v>
      </c>
      <c r="I70" s="5">
        <f t="shared" si="40"/>
        <v>0</v>
      </c>
    </row>
    <row r="71" spans="1:9" ht="18" customHeight="1" x14ac:dyDescent="0.25">
      <c r="A71" s="16">
        <v>40611</v>
      </c>
      <c r="B71" s="2">
        <v>11.94</v>
      </c>
      <c r="C71" s="5">
        <f t="shared" si="37"/>
        <v>0</v>
      </c>
      <c r="D71" s="2">
        <v>12.34</v>
      </c>
      <c r="E71" s="5">
        <f t="shared" si="38"/>
        <v>0</v>
      </c>
      <c r="F71" s="2">
        <v>12.64</v>
      </c>
      <c r="G71" s="5">
        <f t="shared" si="39"/>
        <v>0</v>
      </c>
      <c r="H71" s="2">
        <v>12.98</v>
      </c>
      <c r="I71" s="5">
        <f t="shared" si="40"/>
        <v>0</v>
      </c>
    </row>
    <row r="72" spans="1:9" ht="18" customHeight="1" x14ac:dyDescent="0.25">
      <c r="A72" s="17"/>
      <c r="B72" s="17"/>
      <c r="C72" s="3"/>
      <c r="D72" s="3"/>
      <c r="F72" s="3"/>
      <c r="G72" s="3"/>
      <c r="I72" s="3"/>
    </row>
    <row r="73" spans="1:9" ht="18" customHeight="1" x14ac:dyDescent="0.25">
      <c r="A73" s="17"/>
      <c r="B73" s="17"/>
    </row>
    <row r="74" spans="1:9" x14ac:dyDescent="0.25">
      <c r="A74" s="17"/>
      <c r="B74" s="17"/>
    </row>
    <row r="75" spans="1:9" x14ac:dyDescent="0.25">
      <c r="A75" s="17"/>
      <c r="B75" s="3"/>
      <c r="C75" s="17"/>
    </row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66"/>
  </sheetPr>
  <dimension ref="A1:AA73"/>
  <sheetViews>
    <sheetView showGridLines="0" workbookViewId="0">
      <selection activeCell="A3" sqref="A3:I3"/>
    </sheetView>
  </sheetViews>
  <sheetFormatPr defaultRowHeight="13.2" x14ac:dyDescent="0.25"/>
  <cols>
    <col min="1" max="1" width="12.33203125" customWidth="1"/>
  </cols>
  <sheetData>
    <row r="1" spans="1:27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27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27" ht="21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27" ht="32.25" customHeight="1" thickBot="1" x14ac:dyDescent="0.3">
      <c r="A4" s="33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0"/>
    </row>
    <row r="5" spans="1:27" ht="36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7" ht="18" customHeight="1" x14ac:dyDescent="0.25">
      <c r="A6" s="15"/>
      <c r="B6" s="71">
        <v>2009</v>
      </c>
      <c r="C6" s="72"/>
      <c r="D6" s="71">
        <v>2010</v>
      </c>
      <c r="E6" s="72"/>
      <c r="F6" s="71">
        <v>2009</v>
      </c>
      <c r="G6" s="72"/>
      <c r="H6" s="71">
        <v>2010</v>
      </c>
      <c r="I6" s="72"/>
      <c r="J6" s="17"/>
      <c r="K6" s="17"/>
      <c r="L6" s="34"/>
      <c r="Z6" s="3"/>
      <c r="AA6" s="3"/>
    </row>
    <row r="7" spans="1:27" ht="18" customHeight="1" x14ac:dyDescent="0.25">
      <c r="A7" s="16">
        <f t="shared" ref="A7:A50" si="0">+A8+7</f>
        <v>40611</v>
      </c>
      <c r="B7" s="2">
        <v>11.94</v>
      </c>
      <c r="C7" s="5">
        <f>IF(SUM(6.5,-B7)&lt;0,0,(SUM(6.5,-B7)))</f>
        <v>0</v>
      </c>
      <c r="D7" s="2">
        <v>12.34</v>
      </c>
      <c r="E7" s="5">
        <f>IF(SUM(6.5,-D7)&lt;0,0,(SUM(6.5,-D7)))</f>
        <v>0</v>
      </c>
      <c r="F7" s="2">
        <v>12.64</v>
      </c>
      <c r="G7" s="5">
        <f>IF(SUM(6.5,-F7)&lt;0,0,(SUM(6.5,-F7)))</f>
        <v>0</v>
      </c>
      <c r="H7" s="2">
        <v>12.98</v>
      </c>
      <c r="I7" s="5">
        <f>IF(SUM(6.5,-H7)&lt;0,0,(SUM(6.5,-H7)))</f>
        <v>0</v>
      </c>
      <c r="J7" s="17"/>
      <c r="K7" s="17"/>
      <c r="L7" s="3"/>
      <c r="M7" s="3"/>
      <c r="O7" s="3"/>
      <c r="P7" s="3"/>
      <c r="R7" s="3"/>
      <c r="S7" s="3"/>
      <c r="U7" s="3"/>
      <c r="V7" s="3"/>
      <c r="Z7" s="3"/>
      <c r="AA7" s="3"/>
    </row>
    <row r="8" spans="1:27" ht="18" customHeight="1" x14ac:dyDescent="0.25">
      <c r="A8" s="16">
        <f t="shared" si="0"/>
        <v>40604</v>
      </c>
      <c r="B8" s="2">
        <v>11.94</v>
      </c>
      <c r="C8" s="5">
        <f>IF(SUM(6.5,-B8)&lt;0,0,(SUM(6.5,-B8)))</f>
        <v>0</v>
      </c>
      <c r="D8" s="2">
        <v>12.34</v>
      </c>
      <c r="E8" s="5">
        <f>IF(SUM(6.5,-D8)&lt;0,0,(SUM(6.5,-D8)))</f>
        <v>0</v>
      </c>
      <c r="F8" s="2">
        <v>12.64</v>
      </c>
      <c r="G8" s="5">
        <f>IF(SUM(6.5,-F8)&lt;0,0,(SUM(6.5,-F8)))</f>
        <v>0</v>
      </c>
      <c r="H8" s="2">
        <v>12.68</v>
      </c>
      <c r="I8" s="5">
        <f>IF(SUM(6.5,-H8)&lt;0,0,(SUM(6.5,-H8)))</f>
        <v>0</v>
      </c>
      <c r="J8" s="17"/>
      <c r="K8" s="17"/>
      <c r="Z8" s="3"/>
      <c r="AA8" s="3"/>
    </row>
    <row r="9" spans="1:27" ht="18" customHeight="1" x14ac:dyDescent="0.25">
      <c r="A9" s="16">
        <f t="shared" si="0"/>
        <v>40597</v>
      </c>
      <c r="B9" s="2">
        <v>12.04</v>
      </c>
      <c r="C9" s="5">
        <f>IF(SUM(6.5,-B9)&lt;0,0,(SUM(6.5,-B9)))</f>
        <v>0</v>
      </c>
      <c r="D9" s="2">
        <v>12.44</v>
      </c>
      <c r="E9" s="5">
        <f>IF(SUM(6.5,-D9)&lt;0,0,(SUM(6.5,-D9)))</f>
        <v>0</v>
      </c>
      <c r="F9" s="2">
        <v>12.75</v>
      </c>
      <c r="G9" s="5">
        <f>IF(SUM(6.5,-F9)&lt;0,0,(SUM(6.5,-F9)))</f>
        <v>0</v>
      </c>
      <c r="H9" s="2">
        <v>13.09</v>
      </c>
      <c r="I9" s="5">
        <f>IF(SUM(6.5,-H9)&lt;0,0,(SUM(6.5,-H9)))</f>
        <v>0</v>
      </c>
      <c r="J9" s="17"/>
      <c r="K9" s="17"/>
      <c r="Y9" s="3"/>
      <c r="Z9" s="3"/>
      <c r="AA9" s="3"/>
    </row>
    <row r="10" spans="1:27" ht="18" customHeight="1" x14ac:dyDescent="0.25">
      <c r="A10" s="16">
        <f t="shared" si="0"/>
        <v>40590</v>
      </c>
      <c r="B10" s="2">
        <v>12.45</v>
      </c>
      <c r="C10" s="5">
        <f t="shared" ref="C10:C16" si="1">IF(SUM(6.5,-B10)&lt;0,0,(SUM(6.5,-B10)))</f>
        <v>0</v>
      </c>
      <c r="D10" s="2">
        <v>12.85</v>
      </c>
      <c r="E10" s="5">
        <f t="shared" ref="E10:E16" si="2">IF(SUM(6.5,-D10)&lt;0,0,(SUM(6.5,-D10)))</f>
        <v>0</v>
      </c>
      <c r="F10" s="2">
        <v>13.18</v>
      </c>
      <c r="G10" s="5">
        <f t="shared" ref="G10:G16" si="3">IF(SUM(6.5,-F10)&lt;0,0,(SUM(6.5,-F10)))</f>
        <v>0</v>
      </c>
      <c r="H10" s="2">
        <v>13.52</v>
      </c>
      <c r="I10" s="5">
        <f t="shared" ref="I10:I16" si="4">IF(SUM(6.5,-H10)&lt;0,0,(SUM(6.5,-H10)))</f>
        <v>0</v>
      </c>
      <c r="J10" s="17"/>
      <c r="K10" s="3"/>
      <c r="L10" s="17"/>
      <c r="Y10" s="3"/>
      <c r="Z10" s="3"/>
      <c r="AA10" s="3"/>
    </row>
    <row r="11" spans="1:27" ht="18" customHeight="1" x14ac:dyDescent="0.25">
      <c r="A11" s="16">
        <f t="shared" si="0"/>
        <v>40583</v>
      </c>
      <c r="B11" s="2">
        <v>12.45</v>
      </c>
      <c r="C11" s="5">
        <f t="shared" si="1"/>
        <v>0</v>
      </c>
      <c r="D11" s="2">
        <v>12.85</v>
      </c>
      <c r="E11" s="5">
        <f t="shared" si="2"/>
        <v>0</v>
      </c>
      <c r="F11" s="2">
        <v>13.18</v>
      </c>
      <c r="G11" s="5">
        <f t="shared" si="3"/>
        <v>0</v>
      </c>
      <c r="H11" s="2">
        <v>13.52</v>
      </c>
      <c r="I11" s="5">
        <f t="shared" si="4"/>
        <v>0</v>
      </c>
    </row>
    <row r="12" spans="1:27" ht="18" customHeight="1" x14ac:dyDescent="0.25">
      <c r="A12" s="16">
        <f t="shared" si="0"/>
        <v>40576</v>
      </c>
      <c r="B12" s="2">
        <v>12.19</v>
      </c>
      <c r="C12" s="5">
        <f t="shared" si="1"/>
        <v>0</v>
      </c>
      <c r="D12" s="2">
        <v>12.59</v>
      </c>
      <c r="E12" s="5">
        <f t="shared" si="2"/>
        <v>0</v>
      </c>
      <c r="F12" s="2">
        <v>12.91</v>
      </c>
      <c r="G12" s="5">
        <f t="shared" si="3"/>
        <v>0</v>
      </c>
      <c r="H12" s="2">
        <v>13.25</v>
      </c>
      <c r="I12" s="5">
        <f t="shared" si="4"/>
        <v>0</v>
      </c>
    </row>
    <row r="13" spans="1:27" ht="18" customHeight="1" x14ac:dyDescent="0.25">
      <c r="A13" s="16">
        <f t="shared" si="0"/>
        <v>40569</v>
      </c>
      <c r="B13" s="2">
        <v>13.35</v>
      </c>
      <c r="C13" s="5">
        <f t="shared" si="1"/>
        <v>0</v>
      </c>
      <c r="D13" s="2">
        <v>13.75</v>
      </c>
      <c r="E13" s="5">
        <f t="shared" si="2"/>
        <v>0</v>
      </c>
      <c r="F13" s="2">
        <v>13.57</v>
      </c>
      <c r="G13" s="5">
        <f t="shared" si="3"/>
        <v>0</v>
      </c>
      <c r="H13" s="2">
        <v>13.91</v>
      </c>
      <c r="I13" s="5">
        <f t="shared" si="4"/>
        <v>0</v>
      </c>
    </row>
    <row r="14" spans="1:27" ht="18" customHeight="1" x14ac:dyDescent="0.25">
      <c r="A14" s="16">
        <f t="shared" si="0"/>
        <v>40562</v>
      </c>
      <c r="B14" s="2">
        <v>13.35</v>
      </c>
      <c r="C14" s="5">
        <f t="shared" si="1"/>
        <v>0</v>
      </c>
      <c r="D14" s="2">
        <v>13.75</v>
      </c>
      <c r="E14" s="5">
        <f t="shared" si="2"/>
        <v>0</v>
      </c>
      <c r="F14" s="2">
        <v>13.57</v>
      </c>
      <c r="G14" s="5">
        <f t="shared" si="3"/>
        <v>0</v>
      </c>
      <c r="H14" s="2">
        <v>13.91</v>
      </c>
      <c r="I14" s="5">
        <f t="shared" si="4"/>
        <v>0</v>
      </c>
    </row>
    <row r="15" spans="1:27" ht="18" customHeight="1" x14ac:dyDescent="0.25">
      <c r="A15" s="16">
        <f t="shared" si="0"/>
        <v>40555</v>
      </c>
      <c r="B15" s="2">
        <v>13.81</v>
      </c>
      <c r="C15" s="5">
        <f t="shared" si="1"/>
        <v>0</v>
      </c>
      <c r="D15" s="2">
        <v>14.21</v>
      </c>
      <c r="E15" s="5">
        <f t="shared" si="2"/>
        <v>0</v>
      </c>
      <c r="F15" s="2">
        <v>14.04</v>
      </c>
      <c r="G15" s="5">
        <f t="shared" si="3"/>
        <v>0</v>
      </c>
      <c r="H15" s="2">
        <v>14.38</v>
      </c>
      <c r="I15" s="5">
        <f t="shared" si="4"/>
        <v>0</v>
      </c>
    </row>
    <row r="16" spans="1:27" ht="18" customHeight="1" x14ac:dyDescent="0.25">
      <c r="A16" s="16">
        <f t="shared" si="0"/>
        <v>40548</v>
      </c>
      <c r="B16" s="2">
        <v>13.81</v>
      </c>
      <c r="C16" s="5">
        <f t="shared" si="1"/>
        <v>0</v>
      </c>
      <c r="D16" s="2">
        <v>14.21</v>
      </c>
      <c r="E16" s="5">
        <f t="shared" si="2"/>
        <v>0</v>
      </c>
      <c r="F16" s="2">
        <v>14.04</v>
      </c>
      <c r="G16" s="5">
        <f t="shared" si="3"/>
        <v>0</v>
      </c>
      <c r="H16" s="2">
        <v>14.38</v>
      </c>
      <c r="I16" s="5">
        <f t="shared" si="4"/>
        <v>0</v>
      </c>
    </row>
    <row r="17" spans="1:9" ht="18" customHeight="1" x14ac:dyDescent="0.25">
      <c r="A17" s="16">
        <f t="shared" si="0"/>
        <v>40541</v>
      </c>
      <c r="B17" s="2">
        <v>14.16</v>
      </c>
      <c r="C17" s="5">
        <f t="shared" ref="C17:C23" si="5">IF(SUM(6.5,-B17)&lt;0,0,(SUM(6.5,-B17)))</f>
        <v>0</v>
      </c>
      <c r="D17" s="2">
        <v>14.56</v>
      </c>
      <c r="E17" s="5">
        <f t="shared" ref="E17:E23" si="6">IF(SUM(6.5,-D17)&lt;0,0,(SUM(6.5,-D17)))</f>
        <v>0</v>
      </c>
      <c r="F17" s="2">
        <v>14.4</v>
      </c>
      <c r="G17" s="5">
        <f t="shared" ref="G17:G23" si="7">IF(SUM(6.5,-F17)&lt;0,0,(SUM(6.5,-F17)))</f>
        <v>0</v>
      </c>
      <c r="H17" s="2">
        <v>14.74</v>
      </c>
      <c r="I17" s="5">
        <f t="shared" ref="I17:I23" si="8">IF(SUM(6.5,-H17)&lt;0,0,(SUM(6.5,-H17)))</f>
        <v>0</v>
      </c>
    </row>
    <row r="18" spans="1:9" ht="18" customHeight="1" x14ac:dyDescent="0.25">
      <c r="A18" s="16">
        <f t="shared" si="0"/>
        <v>40534</v>
      </c>
      <c r="B18" s="2">
        <v>14.16</v>
      </c>
      <c r="C18" s="5">
        <f t="shared" si="5"/>
        <v>0</v>
      </c>
      <c r="D18" s="2">
        <v>14.56</v>
      </c>
      <c r="E18" s="5">
        <f t="shared" si="6"/>
        <v>0</v>
      </c>
      <c r="F18" s="2">
        <v>14.4</v>
      </c>
      <c r="G18" s="5">
        <f t="shared" si="7"/>
        <v>0</v>
      </c>
      <c r="H18" s="2">
        <v>14.74</v>
      </c>
      <c r="I18" s="5">
        <f t="shared" si="8"/>
        <v>0</v>
      </c>
    </row>
    <row r="19" spans="1:9" ht="18" customHeight="1" x14ac:dyDescent="0.25">
      <c r="A19" s="16">
        <f t="shared" si="0"/>
        <v>40527</v>
      </c>
      <c r="B19" s="2">
        <v>14.16</v>
      </c>
      <c r="C19" s="5">
        <f t="shared" si="5"/>
        <v>0</v>
      </c>
      <c r="D19" s="2">
        <v>14.56</v>
      </c>
      <c r="E19" s="5">
        <f t="shared" si="6"/>
        <v>0</v>
      </c>
      <c r="F19" s="2">
        <v>14.4</v>
      </c>
      <c r="G19" s="5">
        <f t="shared" si="7"/>
        <v>0</v>
      </c>
      <c r="H19" s="2">
        <v>14.74</v>
      </c>
      <c r="I19" s="5">
        <f t="shared" si="8"/>
        <v>0</v>
      </c>
    </row>
    <row r="20" spans="1:9" ht="18" customHeight="1" x14ac:dyDescent="0.25">
      <c r="A20" s="16">
        <f t="shared" si="0"/>
        <v>40520</v>
      </c>
      <c r="B20" s="2">
        <v>14</v>
      </c>
      <c r="C20" s="5">
        <f t="shared" si="5"/>
        <v>0</v>
      </c>
      <c r="D20" s="2">
        <v>14.4</v>
      </c>
      <c r="E20" s="5">
        <f t="shared" si="6"/>
        <v>0</v>
      </c>
      <c r="F20" s="2">
        <v>14.23</v>
      </c>
      <c r="G20" s="5">
        <f t="shared" si="7"/>
        <v>0</v>
      </c>
      <c r="H20" s="2">
        <v>14.57</v>
      </c>
      <c r="I20" s="5">
        <f t="shared" si="8"/>
        <v>0</v>
      </c>
    </row>
    <row r="21" spans="1:9" ht="18" customHeight="1" x14ac:dyDescent="0.25">
      <c r="A21" s="16">
        <f t="shared" si="0"/>
        <v>40513</v>
      </c>
      <c r="B21" s="2">
        <v>14</v>
      </c>
      <c r="C21" s="5">
        <f t="shared" si="5"/>
        <v>0</v>
      </c>
      <c r="D21" s="2">
        <v>14.4</v>
      </c>
      <c r="E21" s="5">
        <f t="shared" si="6"/>
        <v>0</v>
      </c>
      <c r="F21" s="2">
        <v>14.23</v>
      </c>
      <c r="G21" s="5">
        <f t="shared" si="7"/>
        <v>0</v>
      </c>
      <c r="H21" s="2">
        <v>14.57</v>
      </c>
      <c r="I21" s="5">
        <f t="shared" si="8"/>
        <v>0</v>
      </c>
    </row>
    <row r="22" spans="1:9" ht="18" customHeight="1" x14ac:dyDescent="0.25">
      <c r="A22" s="16">
        <f t="shared" si="0"/>
        <v>40506</v>
      </c>
      <c r="B22" s="2">
        <v>14</v>
      </c>
      <c r="C22" s="5">
        <f t="shared" si="5"/>
        <v>0</v>
      </c>
      <c r="D22" s="2">
        <v>14.4</v>
      </c>
      <c r="E22" s="5">
        <f t="shared" si="6"/>
        <v>0</v>
      </c>
      <c r="F22" s="2">
        <v>14.23</v>
      </c>
      <c r="G22" s="5">
        <f t="shared" si="7"/>
        <v>0</v>
      </c>
      <c r="H22" s="2">
        <v>14.57</v>
      </c>
      <c r="I22" s="5">
        <f t="shared" si="8"/>
        <v>0</v>
      </c>
    </row>
    <row r="23" spans="1:9" ht="18" customHeight="1" x14ac:dyDescent="0.25">
      <c r="A23" s="16">
        <f t="shared" si="0"/>
        <v>40499</v>
      </c>
      <c r="B23" s="2">
        <v>13.48</v>
      </c>
      <c r="C23" s="5">
        <f t="shared" si="5"/>
        <v>0</v>
      </c>
      <c r="D23" s="2">
        <v>13.88</v>
      </c>
      <c r="E23" s="5">
        <f t="shared" si="6"/>
        <v>0</v>
      </c>
      <c r="F23" s="2">
        <v>13.71</v>
      </c>
      <c r="G23" s="5">
        <f t="shared" si="7"/>
        <v>0</v>
      </c>
      <c r="H23" s="2">
        <v>14.05</v>
      </c>
      <c r="I23" s="5">
        <f t="shared" si="8"/>
        <v>0</v>
      </c>
    </row>
    <row r="24" spans="1:9" ht="18" customHeight="1" x14ac:dyDescent="0.25">
      <c r="A24" s="16">
        <f t="shared" si="0"/>
        <v>40492</v>
      </c>
      <c r="B24" s="2">
        <v>12.79</v>
      </c>
      <c r="C24" s="5">
        <f t="shared" ref="C24:C30" si="9">IF(SUM(6.5,-B24)&lt;0,0,(SUM(6.5,-B24)))</f>
        <v>0</v>
      </c>
      <c r="D24" s="2">
        <v>13.19</v>
      </c>
      <c r="E24" s="5">
        <f t="shared" ref="E24:E30" si="10">IF(SUM(6.5,-D24)&lt;0,0,(SUM(6.5,-D24)))</f>
        <v>0</v>
      </c>
      <c r="F24" s="2">
        <v>13.01</v>
      </c>
      <c r="G24" s="5">
        <f t="shared" ref="G24:G30" si="11">IF(SUM(6.5,-F24)&lt;0,0,(SUM(6.5,-F24)))</f>
        <v>0</v>
      </c>
      <c r="H24" s="2">
        <v>13.35</v>
      </c>
      <c r="I24" s="5">
        <f t="shared" ref="I24:I30" si="12">IF(SUM(6.5,-H24)&lt;0,0,(SUM(6.5,-H24)))</f>
        <v>0</v>
      </c>
    </row>
    <row r="25" spans="1:9" ht="18" customHeight="1" x14ac:dyDescent="0.25">
      <c r="A25" s="16">
        <f t="shared" si="0"/>
        <v>40485</v>
      </c>
      <c r="B25" s="2">
        <v>12.13</v>
      </c>
      <c r="C25" s="5">
        <f t="shared" si="9"/>
        <v>0</v>
      </c>
      <c r="D25" s="2">
        <v>12.53</v>
      </c>
      <c r="E25" s="5">
        <f t="shared" si="10"/>
        <v>0</v>
      </c>
      <c r="F25" s="2">
        <v>12.33</v>
      </c>
      <c r="G25" s="5">
        <f t="shared" si="11"/>
        <v>0</v>
      </c>
      <c r="H25" s="2">
        <v>12.67</v>
      </c>
      <c r="I25" s="5">
        <f t="shared" si="12"/>
        <v>0</v>
      </c>
    </row>
    <row r="26" spans="1:9" ht="18" customHeight="1" x14ac:dyDescent="0.25">
      <c r="A26" s="16">
        <f t="shared" si="0"/>
        <v>40478</v>
      </c>
      <c r="B26" s="2">
        <v>12.13</v>
      </c>
      <c r="C26" s="5">
        <f t="shared" si="9"/>
        <v>0</v>
      </c>
      <c r="D26" s="2">
        <v>12.53</v>
      </c>
      <c r="E26" s="5">
        <f t="shared" si="10"/>
        <v>0</v>
      </c>
      <c r="F26" s="2">
        <v>12.33</v>
      </c>
      <c r="G26" s="5">
        <f t="shared" si="11"/>
        <v>0</v>
      </c>
      <c r="H26" s="2">
        <v>12.67</v>
      </c>
      <c r="I26" s="5">
        <f t="shared" si="12"/>
        <v>0</v>
      </c>
    </row>
    <row r="27" spans="1:9" ht="18" customHeight="1" x14ac:dyDescent="0.25">
      <c r="A27" s="16">
        <f t="shared" si="0"/>
        <v>40471</v>
      </c>
      <c r="B27" s="2">
        <v>12.13</v>
      </c>
      <c r="C27" s="5">
        <f t="shared" si="9"/>
        <v>0</v>
      </c>
      <c r="D27" s="2">
        <v>12.53</v>
      </c>
      <c r="E27" s="5">
        <f t="shared" si="10"/>
        <v>0</v>
      </c>
      <c r="F27" s="2">
        <v>12.33</v>
      </c>
      <c r="G27" s="5">
        <f t="shared" si="11"/>
        <v>0</v>
      </c>
      <c r="H27" s="2">
        <v>12.67</v>
      </c>
      <c r="I27" s="5">
        <f t="shared" si="12"/>
        <v>0</v>
      </c>
    </row>
    <row r="28" spans="1:9" ht="18" customHeight="1" x14ac:dyDescent="0.25">
      <c r="A28" s="16">
        <f t="shared" si="0"/>
        <v>40464</v>
      </c>
      <c r="B28" s="2">
        <v>11.47</v>
      </c>
      <c r="C28" s="5">
        <f t="shared" si="9"/>
        <v>0</v>
      </c>
      <c r="D28" s="2">
        <v>11.87</v>
      </c>
      <c r="E28" s="5">
        <f t="shared" si="10"/>
        <v>0</v>
      </c>
      <c r="F28" s="2">
        <v>11.67</v>
      </c>
      <c r="G28" s="5">
        <f t="shared" si="11"/>
        <v>0</v>
      </c>
      <c r="H28" s="2">
        <v>12.01</v>
      </c>
      <c r="I28" s="5">
        <f t="shared" si="12"/>
        <v>0</v>
      </c>
    </row>
    <row r="29" spans="1:9" ht="18" customHeight="1" x14ac:dyDescent="0.25">
      <c r="A29" s="16">
        <f t="shared" si="0"/>
        <v>40457</v>
      </c>
      <c r="B29" s="2">
        <v>11.27</v>
      </c>
      <c r="C29" s="5">
        <f t="shared" si="9"/>
        <v>0</v>
      </c>
      <c r="D29" s="2">
        <v>11.67</v>
      </c>
      <c r="E29" s="5">
        <f t="shared" si="10"/>
        <v>0</v>
      </c>
      <c r="F29" s="2">
        <v>11.46</v>
      </c>
      <c r="G29" s="5">
        <f t="shared" si="11"/>
        <v>0</v>
      </c>
      <c r="H29" s="2">
        <v>11.8</v>
      </c>
      <c r="I29" s="5">
        <f t="shared" si="12"/>
        <v>0</v>
      </c>
    </row>
    <row r="30" spans="1:9" ht="18" customHeight="1" x14ac:dyDescent="0.25">
      <c r="A30" s="16">
        <f t="shared" si="0"/>
        <v>40450</v>
      </c>
      <c r="B30" s="2">
        <v>10.46</v>
      </c>
      <c r="C30" s="5">
        <f t="shared" si="9"/>
        <v>0</v>
      </c>
      <c r="D30" s="2">
        <v>10.86</v>
      </c>
      <c r="E30" s="5">
        <f t="shared" si="10"/>
        <v>0</v>
      </c>
      <c r="F30" s="2">
        <v>10.64</v>
      </c>
      <c r="G30" s="5">
        <f t="shared" si="11"/>
        <v>0</v>
      </c>
      <c r="H30" s="2">
        <v>10.98</v>
      </c>
      <c r="I30" s="5">
        <f t="shared" si="12"/>
        <v>0</v>
      </c>
    </row>
    <row r="31" spans="1:9" ht="18" customHeight="1" x14ac:dyDescent="0.25">
      <c r="A31" s="16">
        <f t="shared" si="0"/>
        <v>40443</v>
      </c>
      <c r="B31" s="2">
        <v>10.46</v>
      </c>
      <c r="C31" s="5">
        <f t="shared" ref="C31:C37" si="13">IF(SUM(6.5,-B31)&lt;0,0,(SUM(6.5,-B31)))</f>
        <v>0</v>
      </c>
      <c r="D31" s="2">
        <v>10.86</v>
      </c>
      <c r="E31" s="5">
        <f t="shared" ref="E31:E37" si="14">IF(SUM(6.5,-D31)&lt;0,0,(SUM(6.5,-D31)))</f>
        <v>0</v>
      </c>
      <c r="F31" s="2">
        <v>10.64</v>
      </c>
      <c r="G31" s="5">
        <f t="shared" ref="G31:G37" si="15">IF(SUM(6.5,-F31)&lt;0,0,(SUM(6.5,-F31)))</f>
        <v>0</v>
      </c>
      <c r="H31" s="2">
        <v>10.98</v>
      </c>
      <c r="I31" s="5">
        <f t="shared" ref="I31:I37" si="16">IF(SUM(6.5,-H31)&lt;0,0,(SUM(6.5,-H31)))</f>
        <v>0</v>
      </c>
    </row>
    <row r="32" spans="1:9" ht="18" customHeight="1" x14ac:dyDescent="0.25">
      <c r="A32" s="16">
        <f t="shared" si="0"/>
        <v>40436</v>
      </c>
      <c r="B32" s="2">
        <v>10.46</v>
      </c>
      <c r="C32" s="5">
        <f t="shared" si="13"/>
        <v>0</v>
      </c>
      <c r="D32" s="2">
        <v>10.86</v>
      </c>
      <c r="E32" s="5">
        <f t="shared" si="14"/>
        <v>0</v>
      </c>
      <c r="F32" s="2">
        <v>10.64</v>
      </c>
      <c r="G32" s="5">
        <f t="shared" si="15"/>
        <v>0</v>
      </c>
      <c r="H32" s="2">
        <v>10.98</v>
      </c>
      <c r="I32" s="5">
        <f t="shared" si="16"/>
        <v>0</v>
      </c>
    </row>
    <row r="33" spans="1:9" ht="18" customHeight="1" x14ac:dyDescent="0.25">
      <c r="A33" s="16">
        <f t="shared" si="0"/>
        <v>40429</v>
      </c>
      <c r="B33" s="2">
        <v>9.58</v>
      </c>
      <c r="C33" s="5">
        <f t="shared" si="13"/>
        <v>0</v>
      </c>
      <c r="D33" s="2">
        <v>9.98</v>
      </c>
      <c r="E33" s="5">
        <f t="shared" si="14"/>
        <v>0</v>
      </c>
      <c r="F33" s="2">
        <v>9.74</v>
      </c>
      <c r="G33" s="5">
        <f t="shared" si="15"/>
        <v>0</v>
      </c>
      <c r="H33" s="2">
        <v>10.08</v>
      </c>
      <c r="I33" s="5">
        <f t="shared" si="16"/>
        <v>0</v>
      </c>
    </row>
    <row r="34" spans="1:9" ht="18" customHeight="1" x14ac:dyDescent="0.25">
      <c r="A34" s="16">
        <f t="shared" si="0"/>
        <v>40422</v>
      </c>
      <c r="B34" s="2">
        <v>9.58</v>
      </c>
      <c r="C34" s="5">
        <f t="shared" si="13"/>
        <v>0</v>
      </c>
      <c r="D34" s="2">
        <v>9.98</v>
      </c>
      <c r="E34" s="5">
        <f t="shared" si="14"/>
        <v>0</v>
      </c>
      <c r="F34" s="2">
        <v>9.74</v>
      </c>
      <c r="G34" s="5">
        <f t="shared" si="15"/>
        <v>0</v>
      </c>
      <c r="H34" s="2">
        <v>10.08</v>
      </c>
      <c r="I34" s="5">
        <f t="shared" si="16"/>
        <v>0</v>
      </c>
    </row>
    <row r="35" spans="1:9" ht="18" customHeight="1" x14ac:dyDescent="0.25">
      <c r="A35" s="16">
        <f t="shared" si="0"/>
        <v>40415</v>
      </c>
      <c r="B35" s="2">
        <v>9.58</v>
      </c>
      <c r="C35" s="5">
        <f t="shared" si="13"/>
        <v>0</v>
      </c>
      <c r="D35" s="2">
        <v>9.98</v>
      </c>
      <c r="E35" s="5">
        <f t="shared" si="14"/>
        <v>0</v>
      </c>
      <c r="F35" s="2">
        <v>9.74</v>
      </c>
      <c r="G35" s="5">
        <f t="shared" si="15"/>
        <v>0</v>
      </c>
      <c r="H35" s="2">
        <v>10.08</v>
      </c>
      <c r="I35" s="5">
        <f t="shared" si="16"/>
        <v>0</v>
      </c>
    </row>
    <row r="36" spans="1:9" ht="18" customHeight="1" x14ac:dyDescent="0.25">
      <c r="A36" s="16">
        <f t="shared" si="0"/>
        <v>40408</v>
      </c>
      <c r="B36" s="2">
        <v>9.58</v>
      </c>
      <c r="C36" s="5">
        <f t="shared" si="13"/>
        <v>0</v>
      </c>
      <c r="D36" s="2">
        <v>9.98</v>
      </c>
      <c r="E36" s="5">
        <f t="shared" si="14"/>
        <v>0</v>
      </c>
      <c r="F36" s="2">
        <v>9.74</v>
      </c>
      <c r="G36" s="5">
        <f t="shared" si="15"/>
        <v>0</v>
      </c>
      <c r="H36" s="2">
        <v>10.08</v>
      </c>
      <c r="I36" s="5">
        <f t="shared" si="16"/>
        <v>0</v>
      </c>
    </row>
    <row r="37" spans="1:9" ht="18" customHeight="1" x14ac:dyDescent="0.25">
      <c r="A37" s="16">
        <f t="shared" si="0"/>
        <v>40401</v>
      </c>
      <c r="B37" s="2">
        <v>8.7799999999999994</v>
      </c>
      <c r="C37" s="5">
        <f t="shared" si="13"/>
        <v>0</v>
      </c>
      <c r="D37" s="2">
        <v>9.18</v>
      </c>
      <c r="E37" s="5">
        <f t="shared" si="14"/>
        <v>0</v>
      </c>
      <c r="F37" s="2">
        <v>8.93</v>
      </c>
      <c r="G37" s="5">
        <f t="shared" si="15"/>
        <v>0</v>
      </c>
      <c r="H37" s="2">
        <v>9.27</v>
      </c>
      <c r="I37" s="5">
        <f t="shared" si="16"/>
        <v>0</v>
      </c>
    </row>
    <row r="38" spans="1:9" ht="18" customHeight="1" x14ac:dyDescent="0.25">
      <c r="A38" s="16">
        <f t="shared" si="0"/>
        <v>40394</v>
      </c>
      <c r="B38" s="2">
        <v>8.7799999999999994</v>
      </c>
      <c r="C38" s="5">
        <f t="shared" ref="C38:C44" si="17">IF(SUM(6.5,-B38)&lt;0,0,(SUM(6.5,-B38)))</f>
        <v>0</v>
      </c>
      <c r="D38" s="2">
        <v>9.18</v>
      </c>
      <c r="E38" s="5">
        <f t="shared" ref="E38:E44" si="18">IF(SUM(6.5,-D38)&lt;0,0,(SUM(6.5,-D38)))</f>
        <v>0</v>
      </c>
      <c r="F38" s="2">
        <v>8.93</v>
      </c>
      <c r="G38" s="5">
        <f t="shared" ref="G38:G44" si="19">IF(SUM(6.5,-F38)&lt;0,0,(SUM(6.5,-F38)))</f>
        <v>0</v>
      </c>
      <c r="H38" s="2">
        <v>9.27</v>
      </c>
      <c r="I38" s="5">
        <f t="shared" ref="I38:I44" si="20">IF(SUM(6.5,-H38)&lt;0,0,(SUM(6.5,-H38)))</f>
        <v>0</v>
      </c>
    </row>
    <row r="39" spans="1:9" ht="18" customHeight="1" x14ac:dyDescent="0.25">
      <c r="A39" s="16">
        <f t="shared" si="0"/>
        <v>40387</v>
      </c>
      <c r="B39" s="2">
        <v>9.42</v>
      </c>
      <c r="C39" s="5">
        <f t="shared" si="17"/>
        <v>0</v>
      </c>
      <c r="D39" s="2">
        <v>9.35</v>
      </c>
      <c r="E39" s="5">
        <f t="shared" si="18"/>
        <v>0</v>
      </c>
      <c r="F39" s="2">
        <v>9.58</v>
      </c>
      <c r="G39" s="5">
        <f t="shared" si="19"/>
        <v>0</v>
      </c>
      <c r="H39" s="2">
        <v>9.4499999999999993</v>
      </c>
      <c r="I39" s="5">
        <f t="shared" si="20"/>
        <v>0</v>
      </c>
    </row>
    <row r="40" spans="1:9" ht="18" customHeight="1" x14ac:dyDescent="0.25">
      <c r="A40" s="16">
        <f t="shared" si="0"/>
        <v>40380</v>
      </c>
      <c r="B40" s="2">
        <v>9.42</v>
      </c>
      <c r="C40" s="5">
        <f t="shared" si="17"/>
        <v>0</v>
      </c>
      <c r="D40" s="2">
        <v>9.35</v>
      </c>
      <c r="E40" s="5">
        <f t="shared" si="18"/>
        <v>0</v>
      </c>
      <c r="F40" s="2">
        <v>9.58</v>
      </c>
      <c r="G40" s="5">
        <f t="shared" si="19"/>
        <v>0</v>
      </c>
      <c r="H40" s="2">
        <v>9.4499999999999993</v>
      </c>
      <c r="I40" s="5">
        <f t="shared" si="20"/>
        <v>0</v>
      </c>
    </row>
    <row r="41" spans="1:9" ht="18" customHeight="1" x14ac:dyDescent="0.25">
      <c r="A41" s="16">
        <f t="shared" si="0"/>
        <v>40373</v>
      </c>
      <c r="B41" s="2">
        <v>9.42</v>
      </c>
      <c r="C41" s="5">
        <f t="shared" si="17"/>
        <v>0</v>
      </c>
      <c r="D41" s="2">
        <v>9.35</v>
      </c>
      <c r="E41" s="5">
        <f t="shared" si="18"/>
        <v>0</v>
      </c>
      <c r="F41" s="2">
        <v>9.58</v>
      </c>
      <c r="G41" s="5">
        <f t="shared" si="19"/>
        <v>0</v>
      </c>
      <c r="H41" s="2">
        <v>9.4499999999999993</v>
      </c>
      <c r="I41" s="5">
        <f t="shared" si="20"/>
        <v>0</v>
      </c>
    </row>
    <row r="42" spans="1:9" ht="18" customHeight="1" x14ac:dyDescent="0.25">
      <c r="A42" s="16">
        <f t="shared" si="0"/>
        <v>40366</v>
      </c>
      <c r="B42" s="2">
        <v>9.42</v>
      </c>
      <c r="C42" s="5">
        <f t="shared" si="17"/>
        <v>0</v>
      </c>
      <c r="D42" s="2">
        <v>9.35</v>
      </c>
      <c r="E42" s="5">
        <f t="shared" si="18"/>
        <v>0</v>
      </c>
      <c r="F42" s="2">
        <v>9.58</v>
      </c>
      <c r="G42" s="5">
        <f t="shared" si="19"/>
        <v>0</v>
      </c>
      <c r="H42" s="2">
        <v>9.4499999999999993</v>
      </c>
      <c r="I42" s="5">
        <f t="shared" si="20"/>
        <v>0</v>
      </c>
    </row>
    <row r="43" spans="1:9" ht="18" customHeight="1" x14ac:dyDescent="0.25">
      <c r="A43" s="16">
        <f t="shared" si="0"/>
        <v>40359</v>
      </c>
      <c r="B43" s="2">
        <v>9.42</v>
      </c>
      <c r="C43" s="5">
        <f t="shared" si="17"/>
        <v>0</v>
      </c>
      <c r="D43" s="2">
        <v>9.42</v>
      </c>
      <c r="E43" s="5">
        <f t="shared" si="18"/>
        <v>0</v>
      </c>
      <c r="F43" s="2">
        <v>9.52</v>
      </c>
      <c r="G43" s="5">
        <f t="shared" si="19"/>
        <v>0</v>
      </c>
      <c r="H43" s="2">
        <v>9.58</v>
      </c>
      <c r="I43" s="5">
        <f t="shared" si="20"/>
        <v>0</v>
      </c>
    </row>
    <row r="44" spans="1:9" ht="18" customHeight="1" x14ac:dyDescent="0.25">
      <c r="A44" s="16">
        <f t="shared" si="0"/>
        <v>40352</v>
      </c>
      <c r="B44" s="2">
        <v>9.3000000000000007</v>
      </c>
      <c r="C44" s="5">
        <f t="shared" si="17"/>
        <v>0</v>
      </c>
      <c r="D44" s="2">
        <v>9.3000000000000007</v>
      </c>
      <c r="E44" s="5">
        <f t="shared" si="18"/>
        <v>0</v>
      </c>
      <c r="F44" s="2">
        <v>9.4</v>
      </c>
      <c r="G44" s="5">
        <f t="shared" si="19"/>
        <v>0</v>
      </c>
      <c r="H44" s="2">
        <v>9.4600000000000009</v>
      </c>
      <c r="I44" s="5">
        <f t="shared" si="20"/>
        <v>0</v>
      </c>
    </row>
    <row r="45" spans="1:9" ht="18" customHeight="1" x14ac:dyDescent="0.25">
      <c r="A45" s="16">
        <f t="shared" si="0"/>
        <v>40345</v>
      </c>
      <c r="B45" s="2">
        <v>9.4499999999999993</v>
      </c>
      <c r="C45" s="5">
        <f t="shared" ref="C45:C50" si="21">IF(SUM(6.5,-B45)&lt;0,0,(SUM(6.5,-B45)))</f>
        <v>0</v>
      </c>
      <c r="D45" s="2">
        <v>9.4499999999999993</v>
      </c>
      <c r="E45" s="5">
        <f t="shared" ref="E45:E50" si="22">IF(SUM(6.5,-D45)&lt;0,0,(SUM(6.5,-D45)))</f>
        <v>0</v>
      </c>
      <c r="F45" s="2">
        <v>9.5500000000000007</v>
      </c>
      <c r="G45" s="5">
        <f t="shared" ref="G45:G50" si="23">IF(SUM(6.5,-F45)&lt;0,0,(SUM(6.5,-F45)))</f>
        <v>0</v>
      </c>
      <c r="H45" s="2">
        <v>9.61</v>
      </c>
      <c r="I45" s="5">
        <f t="shared" ref="I45:I50" si="24">IF(SUM(6.5,-H45)&lt;0,0,(SUM(6.5,-H45)))</f>
        <v>0</v>
      </c>
    </row>
    <row r="46" spans="1:9" ht="18" customHeight="1" x14ac:dyDescent="0.25">
      <c r="A46" s="16">
        <f t="shared" si="0"/>
        <v>40338</v>
      </c>
      <c r="B46" s="2">
        <v>9.4499999999999993</v>
      </c>
      <c r="C46" s="5">
        <f t="shared" si="21"/>
        <v>0</v>
      </c>
      <c r="D46" s="2">
        <v>9.4499999999999993</v>
      </c>
      <c r="E46" s="5">
        <f t="shared" si="22"/>
        <v>0</v>
      </c>
      <c r="F46" s="2">
        <v>9.5500000000000007</v>
      </c>
      <c r="G46" s="5">
        <f t="shared" si="23"/>
        <v>0</v>
      </c>
      <c r="H46" s="2">
        <v>9.61</v>
      </c>
      <c r="I46" s="5">
        <f t="shared" si="24"/>
        <v>0</v>
      </c>
    </row>
    <row r="47" spans="1:9" ht="18" customHeight="1" x14ac:dyDescent="0.25">
      <c r="A47" s="16">
        <f t="shared" si="0"/>
        <v>40331</v>
      </c>
      <c r="B47" s="2">
        <v>9.4499999999999993</v>
      </c>
      <c r="C47" s="5">
        <f t="shared" si="21"/>
        <v>0</v>
      </c>
      <c r="D47" s="2">
        <v>9.4499999999999993</v>
      </c>
      <c r="E47" s="5">
        <f t="shared" si="22"/>
        <v>0</v>
      </c>
      <c r="F47" s="2">
        <v>9.5500000000000007</v>
      </c>
      <c r="G47" s="5">
        <f t="shared" si="23"/>
        <v>0</v>
      </c>
      <c r="H47" s="2">
        <v>9.61</v>
      </c>
      <c r="I47" s="5">
        <f t="shared" si="24"/>
        <v>0</v>
      </c>
    </row>
    <row r="48" spans="1:9" ht="18" customHeight="1" x14ac:dyDescent="0.25">
      <c r="A48" s="16">
        <f t="shared" si="0"/>
        <v>40324</v>
      </c>
      <c r="B48" s="2">
        <v>9.73</v>
      </c>
      <c r="C48" s="5">
        <f t="shared" si="21"/>
        <v>0</v>
      </c>
      <c r="D48" s="2">
        <v>9.73</v>
      </c>
      <c r="E48" s="5">
        <f t="shared" si="22"/>
        <v>0</v>
      </c>
      <c r="F48" s="2">
        <v>9.84</v>
      </c>
      <c r="G48" s="5">
        <f t="shared" si="23"/>
        <v>0</v>
      </c>
      <c r="H48" s="2">
        <v>9.9</v>
      </c>
      <c r="I48" s="5">
        <f t="shared" si="24"/>
        <v>0</v>
      </c>
    </row>
    <row r="49" spans="1:9" ht="18" customHeight="1" x14ac:dyDescent="0.25">
      <c r="A49" s="16">
        <f t="shared" si="0"/>
        <v>40317</v>
      </c>
      <c r="B49" s="2">
        <v>9.89</v>
      </c>
      <c r="C49" s="5">
        <f t="shared" si="21"/>
        <v>0</v>
      </c>
      <c r="D49" s="2">
        <v>9.89</v>
      </c>
      <c r="E49" s="5">
        <f t="shared" si="22"/>
        <v>0</v>
      </c>
      <c r="F49" s="2">
        <v>10</v>
      </c>
      <c r="G49" s="5">
        <f t="shared" si="23"/>
        <v>0</v>
      </c>
      <c r="H49" s="2">
        <v>10.06</v>
      </c>
      <c r="I49" s="5">
        <f t="shared" si="24"/>
        <v>0</v>
      </c>
    </row>
    <row r="50" spans="1:9" ht="18" customHeight="1" x14ac:dyDescent="0.25">
      <c r="A50" s="16">
        <f t="shared" si="0"/>
        <v>40310</v>
      </c>
      <c r="B50" s="2">
        <v>9.89</v>
      </c>
      <c r="C50" s="5">
        <f t="shared" si="21"/>
        <v>0</v>
      </c>
      <c r="D50" s="2">
        <v>9.89</v>
      </c>
      <c r="E50" s="5">
        <f t="shared" si="22"/>
        <v>0</v>
      </c>
      <c r="F50" s="2">
        <v>10</v>
      </c>
      <c r="G50" s="5">
        <f t="shared" si="23"/>
        <v>0</v>
      </c>
      <c r="H50" s="2">
        <v>10.06</v>
      </c>
      <c r="I50" s="5">
        <f t="shared" si="24"/>
        <v>0</v>
      </c>
    </row>
    <row r="51" spans="1:9" ht="18" customHeight="1" x14ac:dyDescent="0.25">
      <c r="A51" s="16">
        <f>+A52+7</f>
        <v>40303</v>
      </c>
      <c r="B51" s="2">
        <v>10.18</v>
      </c>
      <c r="C51" s="5">
        <f>IF(SUM(6.5,-B51)&lt;0,0,(SUM(6.5,-B51)))</f>
        <v>0</v>
      </c>
      <c r="D51" s="2">
        <v>10.18</v>
      </c>
      <c r="E51" s="5">
        <f>IF(SUM(6.5,-D51)&lt;0,0,(SUM(6.5,-D51)))</f>
        <v>0</v>
      </c>
      <c r="F51" s="2">
        <v>10.3</v>
      </c>
      <c r="G51" s="5">
        <f>IF(SUM(6.5,-F51)&lt;0,0,(SUM(6.5,-F51)))</f>
        <v>0</v>
      </c>
      <c r="H51" s="2">
        <v>10.36</v>
      </c>
      <c r="I51" s="5">
        <f>IF(SUM(6.5,-H51)&lt;0,0,(SUM(6.5,-H51)))</f>
        <v>0</v>
      </c>
    </row>
    <row r="52" spans="1:9" ht="18" customHeight="1" x14ac:dyDescent="0.25">
      <c r="A52" s="16">
        <f>+A53+7</f>
        <v>40296</v>
      </c>
      <c r="B52" s="2">
        <v>10.18</v>
      </c>
      <c r="C52" s="5">
        <f>IF(SUM(6.5,-B52)&lt;0,0,(SUM(6.5,-B52)))</f>
        <v>0</v>
      </c>
      <c r="D52" s="2">
        <v>10.18</v>
      </c>
      <c r="E52" s="5">
        <f>IF(SUM(6.5,-D52)&lt;0,0,(SUM(6.5,-D52)))</f>
        <v>0</v>
      </c>
      <c r="F52" s="2">
        <v>10.3</v>
      </c>
      <c r="G52" s="5">
        <f>IF(SUM(6.5,-F52)&lt;0,0,(SUM(6.5,-F52)))</f>
        <v>0</v>
      </c>
      <c r="H52" s="2">
        <v>10.36</v>
      </c>
      <c r="I52" s="5">
        <f>IF(SUM(6.5,-H52)&lt;0,0,(SUM(6.5,-H52)))</f>
        <v>0</v>
      </c>
    </row>
    <row r="53" spans="1:9" ht="18" customHeight="1" x14ac:dyDescent="0.25">
      <c r="A53" s="16">
        <f>+A54+7</f>
        <v>40289</v>
      </c>
      <c r="B53" s="2">
        <v>10.65</v>
      </c>
      <c r="C53" s="5">
        <f>IF(SUM(6.5,-B53)&lt;0,0,(SUM(6.5,-B53)))</f>
        <v>0</v>
      </c>
      <c r="D53" s="2">
        <v>10.65</v>
      </c>
      <c r="E53" s="5">
        <f>IF(SUM(6.5,-D53)&lt;0,0,(SUM(6.5,-D53)))</f>
        <v>0</v>
      </c>
      <c r="F53" s="2">
        <v>10.78</v>
      </c>
      <c r="G53" s="5">
        <f>IF(SUM(6.5,-F53)&lt;0,0,(SUM(6.5,-F53)))</f>
        <v>0</v>
      </c>
      <c r="H53" s="2">
        <v>10.84</v>
      </c>
      <c r="I53" s="5">
        <f>IF(SUM(6.5,-H53)&lt;0,0,(SUM(6.5,-H53)))</f>
        <v>0</v>
      </c>
    </row>
    <row r="54" spans="1:9" ht="18" customHeight="1" x14ac:dyDescent="0.25">
      <c r="A54" s="16">
        <v>40282</v>
      </c>
      <c r="B54" s="2">
        <v>10.65</v>
      </c>
      <c r="C54" s="5">
        <f>IF(SUM(6.5,-B54)&lt;0,0,(SUM(6.5,-B54)))</f>
        <v>0</v>
      </c>
      <c r="D54" s="2">
        <v>10.65</v>
      </c>
      <c r="E54" s="5">
        <f>IF(SUM(6.5,-D54)&lt;0,0,(SUM(6.5,-D54)))</f>
        <v>0</v>
      </c>
      <c r="F54" s="2">
        <v>10.78</v>
      </c>
      <c r="G54" s="5">
        <f>IF(SUM(6.5,-F54)&lt;0,0,(SUM(6.5,-F54)))</f>
        <v>0</v>
      </c>
      <c r="H54" s="2">
        <v>10.84</v>
      </c>
      <c r="I54" s="5">
        <f>IF(SUM(6.5,-H54)&lt;0,0,(SUM(6.5,-H54)))</f>
        <v>0</v>
      </c>
    </row>
    <row r="55" spans="1:9" ht="18" customHeight="1" x14ac:dyDescent="0.25"/>
    <row r="56" spans="1:9" ht="18" customHeight="1" x14ac:dyDescent="0.25"/>
    <row r="57" spans="1:9" ht="18" customHeight="1" x14ac:dyDescent="0.25"/>
    <row r="58" spans="1:9" ht="18" customHeight="1" x14ac:dyDescent="0.25"/>
    <row r="59" spans="1:9" ht="18" customHeight="1" x14ac:dyDescent="0.25"/>
    <row r="60" spans="1:9" ht="18" customHeight="1" x14ac:dyDescent="0.25"/>
    <row r="61" spans="1:9" ht="18" customHeight="1" x14ac:dyDescent="0.25"/>
    <row r="62" spans="1:9" ht="18" customHeight="1" x14ac:dyDescent="0.25"/>
    <row r="63" spans="1:9" ht="18" customHeight="1" x14ac:dyDescent="0.25"/>
    <row r="64" spans="1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</sheetData>
  <mergeCells count="11">
    <mergeCell ref="B6:C6"/>
    <mergeCell ref="D6:E6"/>
    <mergeCell ref="F6:G6"/>
    <mergeCell ref="H6:I6"/>
    <mergeCell ref="B3:E3"/>
    <mergeCell ref="F3:I3"/>
    <mergeCell ref="A1:I2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</sheetPr>
  <dimension ref="A1:AB112"/>
  <sheetViews>
    <sheetView showGridLines="0" workbookViewId="0">
      <selection activeCell="A7" sqref="A7:I7"/>
    </sheetView>
  </sheetViews>
  <sheetFormatPr defaultRowHeight="13.2" x14ac:dyDescent="0.25"/>
  <cols>
    <col min="1" max="1" width="11.5546875" customWidth="1"/>
    <col min="2" max="2" width="12" customWidth="1"/>
    <col min="3" max="9" width="9.33203125" style="3" customWidth="1"/>
    <col min="10" max="10" width="0.33203125" customWidth="1"/>
  </cols>
  <sheetData>
    <row r="1" spans="1:28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1"/>
    </row>
    <row r="2" spans="1:28" ht="15" customHeight="1" x14ac:dyDescent="0.25">
      <c r="A2" s="75"/>
      <c r="B2" s="76"/>
      <c r="C2" s="76"/>
      <c r="D2" s="76"/>
      <c r="E2" s="76"/>
      <c r="F2" s="76"/>
      <c r="G2" s="76"/>
      <c r="H2" s="76"/>
      <c r="I2" s="76"/>
    </row>
    <row r="3" spans="1:28" ht="19.5" customHeight="1" thickBot="1" x14ac:dyDescent="0.3">
      <c r="A3" s="11"/>
      <c r="B3" s="77" t="s">
        <v>0</v>
      </c>
      <c r="C3" s="78"/>
      <c r="D3" s="78"/>
      <c r="E3" s="79"/>
      <c r="F3" s="77" t="s">
        <v>14</v>
      </c>
      <c r="G3" s="78"/>
      <c r="H3" s="78"/>
      <c r="I3" s="79"/>
    </row>
    <row r="4" spans="1:28" ht="18" customHeight="1" thickBot="1" x14ac:dyDescent="0.3">
      <c r="A4" s="12" t="s">
        <v>3</v>
      </c>
      <c r="B4" s="80">
        <v>6.5</v>
      </c>
      <c r="C4" s="81"/>
      <c r="D4" s="82">
        <v>6.5</v>
      </c>
      <c r="E4" s="83"/>
      <c r="F4" s="80">
        <v>6.5</v>
      </c>
      <c r="G4" s="81"/>
      <c r="H4" s="82">
        <v>6.5</v>
      </c>
      <c r="I4" s="83"/>
    </row>
    <row r="5" spans="1:28" ht="32.25" customHeight="1" thickBot="1" x14ac:dyDescent="0.3">
      <c r="A5" s="13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" t="s">
        <v>6</v>
      </c>
    </row>
    <row r="6" spans="1:28" ht="36" customHeight="1" x14ac:dyDescent="0.25">
      <c r="A6" s="15"/>
      <c r="B6" s="71">
        <v>2008</v>
      </c>
      <c r="C6" s="72"/>
      <c r="D6" s="71">
        <v>2009</v>
      </c>
      <c r="E6" s="72"/>
      <c r="F6" s="71">
        <v>2008</v>
      </c>
      <c r="G6" s="72"/>
      <c r="H6" s="71">
        <v>2009</v>
      </c>
      <c r="I6" s="72"/>
    </row>
    <row r="7" spans="1:28" ht="18" customHeight="1" x14ac:dyDescent="0.25">
      <c r="A7" s="16">
        <f t="shared" ref="A7:A47" si="0">+A8+7</f>
        <v>40282</v>
      </c>
      <c r="B7" s="2">
        <v>10.65</v>
      </c>
      <c r="C7" s="5">
        <f>IF(SUM(6.5,-B7)&lt;0,0,(SUM(6.5,-B7)))</f>
        <v>0</v>
      </c>
      <c r="D7" s="2">
        <v>10.65</v>
      </c>
      <c r="E7" s="5">
        <f>IF(SUM(6.5,-D7)&lt;0,0,(SUM(6.5,-D7)))</f>
        <v>0</v>
      </c>
      <c r="F7" s="2">
        <v>10.78</v>
      </c>
      <c r="G7" s="5">
        <f>IF(SUM(6.5,-F7)&lt;0,0,(SUM(6.5,-F7)))</f>
        <v>0</v>
      </c>
      <c r="H7" s="2">
        <v>10.84</v>
      </c>
      <c r="I7" s="5">
        <f>IF(SUM(6.5,-H7)&lt;0,0,(SUM(6.5,-H7)))</f>
        <v>0</v>
      </c>
      <c r="J7" s="17"/>
      <c r="K7" s="3"/>
      <c r="L7" s="17"/>
      <c r="M7" s="17"/>
      <c r="Z7" s="3"/>
      <c r="AA7" s="3"/>
    </row>
    <row r="8" spans="1:28" ht="18" customHeight="1" x14ac:dyDescent="0.25">
      <c r="A8" s="16">
        <f t="shared" si="0"/>
        <v>40275</v>
      </c>
      <c r="B8" s="2">
        <v>10.65</v>
      </c>
      <c r="C8" s="5">
        <f>IF(SUM(6.5,-B8)&lt;0,0,(SUM(6.5,-B8)))</f>
        <v>0</v>
      </c>
      <c r="D8" s="2">
        <v>10.65</v>
      </c>
      <c r="E8" s="5">
        <f>IF(SUM(6.5,-D8)&lt;0,0,(SUM(6.5,-D8)))</f>
        <v>0</v>
      </c>
      <c r="F8" s="2">
        <v>10.78</v>
      </c>
      <c r="G8" s="5">
        <f>IF(SUM(6.5,-F8)&lt;0,0,(SUM(6.5,-F8)))</f>
        <v>0</v>
      </c>
      <c r="H8" s="2">
        <v>10.84</v>
      </c>
      <c r="I8" s="5">
        <f>IF(SUM(6.5,-H8)&lt;0,0,(SUM(6.5,-H8)))</f>
        <v>0</v>
      </c>
      <c r="J8" s="17"/>
      <c r="K8" s="3"/>
      <c r="L8" s="17"/>
      <c r="M8" s="17"/>
      <c r="Z8" s="3"/>
      <c r="AA8" s="3"/>
    </row>
    <row r="9" spans="1:28" ht="18" customHeight="1" x14ac:dyDescent="0.25">
      <c r="A9" s="16">
        <f t="shared" si="0"/>
        <v>40268</v>
      </c>
      <c r="B9" s="2">
        <v>10.73</v>
      </c>
      <c r="C9" s="5">
        <f>IF(SUM(6.5,-B9)&lt;0,0,(SUM(6.5,-B9)))</f>
        <v>0</v>
      </c>
      <c r="D9" s="2">
        <v>10.73</v>
      </c>
      <c r="E9" s="5">
        <f>IF(SUM(6.5,-D9)&lt;0,0,(SUM(6.5,-D9)))</f>
        <v>0</v>
      </c>
      <c r="F9" s="2">
        <v>10.86</v>
      </c>
      <c r="G9" s="5">
        <f>IF(SUM(6.5,-F9)&lt;0,0,(SUM(6.5,-F9)))</f>
        <v>0</v>
      </c>
      <c r="H9" s="2">
        <v>10.92</v>
      </c>
      <c r="I9" s="5">
        <f>IF(SUM(6.5,-H9)&lt;0,0,(SUM(6.5,-H9)))</f>
        <v>0</v>
      </c>
      <c r="J9" s="17"/>
      <c r="K9" s="3"/>
      <c r="L9" s="17"/>
      <c r="M9" s="17"/>
      <c r="Y9" s="3"/>
      <c r="Z9" s="3"/>
      <c r="AA9" s="3"/>
    </row>
    <row r="10" spans="1:28" ht="18" customHeight="1" x14ac:dyDescent="0.25">
      <c r="A10" s="16">
        <f t="shared" si="0"/>
        <v>40261</v>
      </c>
      <c r="B10" s="2">
        <v>10.87</v>
      </c>
      <c r="C10" s="5">
        <f>IF(SUM(6.5,-B10)&lt;0,0,(SUM(6.5,-B10)))</f>
        <v>0</v>
      </c>
      <c r="D10" s="2">
        <v>10.87</v>
      </c>
      <c r="E10" s="5">
        <f>IF(SUM(6.5,-D10)&lt;0,0,(SUM(6.5,-D10)))</f>
        <v>0</v>
      </c>
      <c r="F10" s="2">
        <v>11.01</v>
      </c>
      <c r="G10" s="5">
        <f>IF(SUM(6.5,-F10)&lt;0,0,(SUM(6.5,-F10)))</f>
        <v>0</v>
      </c>
      <c r="H10" s="2">
        <v>11.07</v>
      </c>
      <c r="I10" s="5">
        <f>IF(SUM(6.5,-H10)&lt;0,0,(SUM(6.5,-H10)))</f>
        <v>0</v>
      </c>
      <c r="J10" s="17"/>
      <c r="K10" s="3"/>
      <c r="L10" s="17"/>
      <c r="Y10" s="3"/>
      <c r="Z10" s="3"/>
      <c r="AA10" s="3"/>
    </row>
    <row r="11" spans="1:28" ht="18" customHeight="1" x14ac:dyDescent="0.25">
      <c r="A11" s="16">
        <f t="shared" si="0"/>
        <v>40254</v>
      </c>
      <c r="B11" s="2">
        <v>11.11</v>
      </c>
      <c r="C11" s="5">
        <f t="shared" ref="C11:C48" si="1">IF(SUM(6.5,-B11)&lt;0,0,(SUM(6.5,-B11)))</f>
        <v>0</v>
      </c>
      <c r="D11" s="2">
        <v>11.11</v>
      </c>
      <c r="E11" s="5">
        <f t="shared" ref="E11:E48" si="2">IF(SUM(6.5,-D11)&lt;0,0,(SUM(6.5,-D11)))</f>
        <v>0</v>
      </c>
      <c r="F11" s="2">
        <v>11.26</v>
      </c>
      <c r="G11" s="5">
        <f t="shared" ref="G11:G48" si="3">IF(SUM(6.5,-F11)&lt;0,0,(SUM(6.5,-F11)))</f>
        <v>0</v>
      </c>
      <c r="H11" s="2">
        <v>11.32</v>
      </c>
      <c r="I11" s="5">
        <f t="shared" ref="I11:I48" si="4">IF(SUM(6.5,-H11)&lt;0,0,(SUM(6.5,-H11)))</f>
        <v>0</v>
      </c>
      <c r="J11" s="17"/>
      <c r="K11" s="3"/>
      <c r="L11" s="17"/>
      <c r="AA11" s="3"/>
      <c r="AB11" s="3"/>
    </row>
    <row r="12" spans="1:28" ht="18" customHeight="1" x14ac:dyDescent="0.25">
      <c r="A12" s="16">
        <f t="shared" si="0"/>
        <v>40247</v>
      </c>
      <c r="B12" s="2">
        <v>11.68</v>
      </c>
      <c r="C12" s="5">
        <f t="shared" si="1"/>
        <v>0</v>
      </c>
      <c r="D12" s="2">
        <v>11.68</v>
      </c>
      <c r="E12" s="5">
        <f t="shared" si="2"/>
        <v>0</v>
      </c>
      <c r="F12" s="2">
        <v>11.84</v>
      </c>
      <c r="G12" s="5">
        <f t="shared" si="3"/>
        <v>0</v>
      </c>
      <c r="H12" s="2">
        <v>11.9</v>
      </c>
      <c r="I12" s="5">
        <f t="shared" si="4"/>
        <v>0</v>
      </c>
      <c r="L12" s="3"/>
      <c r="M12" s="17"/>
      <c r="O12" s="17"/>
      <c r="Y12" s="3"/>
      <c r="Z12" s="3"/>
      <c r="AA12" s="3"/>
      <c r="AB12" s="3"/>
    </row>
    <row r="13" spans="1:28" ht="18" customHeight="1" x14ac:dyDescent="0.25">
      <c r="A13" s="16">
        <f t="shared" si="0"/>
        <v>40240</v>
      </c>
      <c r="B13" s="2">
        <v>11.68</v>
      </c>
      <c r="C13" s="5">
        <f t="shared" si="1"/>
        <v>0</v>
      </c>
      <c r="D13" s="2">
        <v>11.68</v>
      </c>
      <c r="E13" s="5">
        <f t="shared" si="2"/>
        <v>0</v>
      </c>
      <c r="F13" s="2">
        <v>11.84</v>
      </c>
      <c r="G13" s="5">
        <f t="shared" si="3"/>
        <v>0</v>
      </c>
      <c r="H13" s="2">
        <v>11.9</v>
      </c>
      <c r="I13" s="5">
        <f t="shared" si="4"/>
        <v>0</v>
      </c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8" ht="18" customHeight="1" x14ac:dyDescent="0.25">
      <c r="A14" s="16">
        <f t="shared" si="0"/>
        <v>40233</v>
      </c>
      <c r="B14" s="2">
        <v>12.95</v>
      </c>
      <c r="C14" s="5">
        <f t="shared" si="1"/>
        <v>0</v>
      </c>
      <c r="D14" s="2">
        <v>12.95</v>
      </c>
      <c r="E14" s="5">
        <f t="shared" si="2"/>
        <v>0</v>
      </c>
      <c r="F14" s="2">
        <v>13.14</v>
      </c>
      <c r="G14" s="5">
        <f t="shared" si="3"/>
        <v>0</v>
      </c>
      <c r="H14" s="2">
        <v>13.2</v>
      </c>
      <c r="I14" s="5">
        <f t="shared" si="4"/>
        <v>0</v>
      </c>
    </row>
    <row r="15" spans="1:28" ht="18" customHeight="1" x14ac:dyDescent="0.25">
      <c r="A15" s="16">
        <f t="shared" si="0"/>
        <v>40226</v>
      </c>
      <c r="B15" s="2">
        <v>12.95</v>
      </c>
      <c r="C15" s="5">
        <f t="shared" si="1"/>
        <v>0</v>
      </c>
      <c r="D15" s="2">
        <v>12.95</v>
      </c>
      <c r="E15" s="5">
        <f t="shared" si="2"/>
        <v>0</v>
      </c>
      <c r="F15" s="2">
        <v>13.14</v>
      </c>
      <c r="G15" s="5">
        <f t="shared" si="3"/>
        <v>0</v>
      </c>
      <c r="H15" s="2">
        <v>13.2</v>
      </c>
      <c r="I15" s="5">
        <f t="shared" si="4"/>
        <v>0</v>
      </c>
      <c r="M15" s="17"/>
    </row>
    <row r="16" spans="1:28" ht="17.25" customHeight="1" x14ac:dyDescent="0.25">
      <c r="A16" s="16">
        <f t="shared" si="0"/>
        <v>40219</v>
      </c>
      <c r="B16" s="2">
        <v>12.52</v>
      </c>
      <c r="C16" s="5">
        <f t="shared" si="1"/>
        <v>0</v>
      </c>
      <c r="D16" s="2">
        <v>12.52</v>
      </c>
      <c r="E16" s="5">
        <f t="shared" si="2"/>
        <v>0</v>
      </c>
      <c r="F16" s="2">
        <v>12.71</v>
      </c>
      <c r="G16" s="5">
        <f t="shared" si="3"/>
        <v>0</v>
      </c>
      <c r="H16" s="2">
        <v>12.77</v>
      </c>
      <c r="I16" s="5">
        <f t="shared" si="4"/>
        <v>0</v>
      </c>
    </row>
    <row r="17" spans="1:14" ht="17.25" customHeight="1" x14ac:dyDescent="0.25">
      <c r="A17" s="16">
        <f t="shared" si="0"/>
        <v>40212</v>
      </c>
      <c r="B17" s="2">
        <v>12.52</v>
      </c>
      <c r="C17" s="5">
        <f t="shared" si="1"/>
        <v>0</v>
      </c>
      <c r="D17" s="2">
        <v>12.52</v>
      </c>
      <c r="E17" s="5">
        <f t="shared" si="2"/>
        <v>0</v>
      </c>
      <c r="F17" s="2">
        <v>12.71</v>
      </c>
      <c r="G17" s="5">
        <f t="shared" si="3"/>
        <v>0</v>
      </c>
      <c r="H17" s="2">
        <v>12.77</v>
      </c>
      <c r="I17" s="5">
        <f t="shared" si="4"/>
        <v>0</v>
      </c>
    </row>
    <row r="18" spans="1:14" ht="17.25" customHeight="1" x14ac:dyDescent="0.25">
      <c r="A18" s="16">
        <f t="shared" si="0"/>
        <v>40205</v>
      </c>
      <c r="B18" s="2">
        <v>12.44</v>
      </c>
      <c r="C18" s="5">
        <f t="shared" si="1"/>
        <v>0</v>
      </c>
      <c r="D18" s="2">
        <v>12.44</v>
      </c>
      <c r="E18" s="5">
        <f t="shared" si="2"/>
        <v>0</v>
      </c>
      <c r="F18" s="2">
        <v>12.49</v>
      </c>
      <c r="G18" s="5">
        <f t="shared" si="3"/>
        <v>0</v>
      </c>
      <c r="H18" s="2">
        <v>12.55</v>
      </c>
      <c r="I18" s="5">
        <f t="shared" si="4"/>
        <v>0</v>
      </c>
    </row>
    <row r="19" spans="1:14" ht="17.25" customHeight="1" x14ac:dyDescent="0.25">
      <c r="A19" s="16">
        <f t="shared" si="0"/>
        <v>40198</v>
      </c>
      <c r="B19" s="2">
        <v>13.02</v>
      </c>
      <c r="C19" s="5">
        <f t="shared" si="1"/>
        <v>0</v>
      </c>
      <c r="D19" s="2">
        <v>13.02</v>
      </c>
      <c r="E19" s="5">
        <f t="shared" si="2"/>
        <v>0</v>
      </c>
      <c r="F19" s="2">
        <v>13.07</v>
      </c>
      <c r="G19" s="5">
        <f t="shared" si="3"/>
        <v>0</v>
      </c>
      <c r="H19" s="2">
        <v>13.13</v>
      </c>
      <c r="I19" s="5">
        <f t="shared" si="4"/>
        <v>0</v>
      </c>
    </row>
    <row r="20" spans="1:14" ht="17.25" customHeight="1" x14ac:dyDescent="0.25">
      <c r="A20" s="16">
        <f t="shared" si="0"/>
        <v>40191</v>
      </c>
      <c r="B20" s="2">
        <v>13.02</v>
      </c>
      <c r="C20" s="5">
        <f t="shared" si="1"/>
        <v>0</v>
      </c>
      <c r="D20" s="2">
        <v>13.02</v>
      </c>
      <c r="E20" s="5">
        <f t="shared" si="2"/>
        <v>0</v>
      </c>
      <c r="F20" s="2">
        <v>13.07</v>
      </c>
      <c r="G20" s="5">
        <f t="shared" si="3"/>
        <v>0</v>
      </c>
      <c r="H20" s="2">
        <v>13.13</v>
      </c>
      <c r="I20" s="5">
        <f t="shared" si="4"/>
        <v>0</v>
      </c>
    </row>
    <row r="21" spans="1:14" ht="18" customHeight="1" x14ac:dyDescent="0.25">
      <c r="A21" s="16">
        <f t="shared" si="0"/>
        <v>40184</v>
      </c>
      <c r="B21" s="2">
        <v>13.62</v>
      </c>
      <c r="C21" s="5">
        <f t="shared" si="1"/>
        <v>0</v>
      </c>
      <c r="D21" s="2">
        <v>13.62</v>
      </c>
      <c r="E21" s="5">
        <f t="shared" si="2"/>
        <v>0</v>
      </c>
      <c r="F21" s="2">
        <v>13.68</v>
      </c>
      <c r="G21" s="5">
        <f t="shared" si="3"/>
        <v>0</v>
      </c>
      <c r="H21" s="2">
        <v>13.74</v>
      </c>
      <c r="I21" s="5">
        <f t="shared" si="4"/>
        <v>0</v>
      </c>
      <c r="J21" s="3"/>
      <c r="K21" s="3"/>
      <c r="L21" s="3"/>
      <c r="M21" s="3"/>
    </row>
    <row r="22" spans="1:14" ht="18" customHeight="1" x14ac:dyDescent="0.25">
      <c r="A22" s="16">
        <f t="shared" si="0"/>
        <v>40177</v>
      </c>
      <c r="B22" s="2">
        <v>13.62</v>
      </c>
      <c r="C22" s="5">
        <f t="shared" si="1"/>
        <v>0</v>
      </c>
      <c r="D22" s="2">
        <v>13.62</v>
      </c>
      <c r="E22" s="5">
        <f t="shared" si="2"/>
        <v>0</v>
      </c>
      <c r="F22" s="2">
        <v>13.68</v>
      </c>
      <c r="G22" s="5">
        <f t="shared" si="3"/>
        <v>0</v>
      </c>
      <c r="H22" s="2">
        <v>13.74</v>
      </c>
      <c r="I22" s="5">
        <f t="shared" si="4"/>
        <v>0</v>
      </c>
    </row>
    <row r="23" spans="1:14" ht="18" customHeight="1" x14ac:dyDescent="0.25">
      <c r="A23" s="16">
        <f t="shared" si="0"/>
        <v>40170</v>
      </c>
      <c r="B23" s="2">
        <v>13.45</v>
      </c>
      <c r="C23" s="5">
        <f t="shared" si="1"/>
        <v>0</v>
      </c>
      <c r="D23" s="2">
        <v>13.45</v>
      </c>
      <c r="E23" s="5">
        <f t="shared" si="2"/>
        <v>0</v>
      </c>
      <c r="F23" s="2">
        <v>13.51</v>
      </c>
      <c r="G23" s="5">
        <f t="shared" si="3"/>
        <v>0</v>
      </c>
      <c r="H23" s="2">
        <v>13.57</v>
      </c>
      <c r="I23" s="5">
        <f t="shared" si="4"/>
        <v>0</v>
      </c>
      <c r="J23" s="3"/>
      <c r="K23" s="3"/>
      <c r="L23" s="3"/>
      <c r="M23" s="3"/>
      <c r="N23" s="3"/>
    </row>
    <row r="24" spans="1:14" ht="18" customHeight="1" x14ac:dyDescent="0.25">
      <c r="A24" s="16">
        <f t="shared" si="0"/>
        <v>40163</v>
      </c>
      <c r="B24" s="2">
        <v>13.45</v>
      </c>
      <c r="C24" s="5">
        <f t="shared" si="1"/>
        <v>0</v>
      </c>
      <c r="D24" s="2">
        <v>13.45</v>
      </c>
      <c r="E24" s="5">
        <f t="shared" si="2"/>
        <v>0</v>
      </c>
      <c r="F24" s="2">
        <v>13.51</v>
      </c>
      <c r="G24" s="5">
        <f t="shared" si="3"/>
        <v>0</v>
      </c>
      <c r="H24" s="2">
        <v>13.57</v>
      </c>
      <c r="I24" s="5">
        <f t="shared" si="4"/>
        <v>0</v>
      </c>
      <c r="J24" s="3"/>
      <c r="K24" s="3"/>
      <c r="L24" s="3"/>
      <c r="M24" s="3"/>
      <c r="N24" s="3"/>
    </row>
    <row r="25" spans="1:14" ht="18" customHeight="1" x14ac:dyDescent="0.25">
      <c r="A25" s="16">
        <f t="shared" si="0"/>
        <v>40156</v>
      </c>
      <c r="B25" s="2">
        <v>12.32</v>
      </c>
      <c r="C25" s="5">
        <f t="shared" si="1"/>
        <v>0</v>
      </c>
      <c r="D25" s="2">
        <v>12.32</v>
      </c>
      <c r="E25" s="5">
        <f t="shared" si="2"/>
        <v>0</v>
      </c>
      <c r="F25" s="2">
        <v>12.37</v>
      </c>
      <c r="G25" s="5">
        <f t="shared" si="3"/>
        <v>0</v>
      </c>
      <c r="H25" s="2">
        <v>12.43</v>
      </c>
      <c r="I25" s="5">
        <f t="shared" si="4"/>
        <v>0</v>
      </c>
      <c r="J25" s="3"/>
      <c r="K25" s="3"/>
      <c r="L25" s="3"/>
      <c r="M25" s="3"/>
    </row>
    <row r="26" spans="1:14" ht="18" customHeight="1" x14ac:dyDescent="0.25">
      <c r="A26" s="16">
        <f t="shared" si="0"/>
        <v>40149</v>
      </c>
      <c r="B26" s="2">
        <v>12.32</v>
      </c>
      <c r="C26" s="5">
        <f t="shared" si="1"/>
        <v>0</v>
      </c>
      <c r="D26" s="2">
        <v>12.32</v>
      </c>
      <c r="E26" s="5">
        <f t="shared" si="2"/>
        <v>0</v>
      </c>
      <c r="F26" s="2">
        <v>12.37</v>
      </c>
      <c r="G26" s="5">
        <f t="shared" si="3"/>
        <v>0</v>
      </c>
      <c r="H26" s="2">
        <v>12.43</v>
      </c>
      <c r="I26" s="5">
        <f t="shared" si="4"/>
        <v>0</v>
      </c>
    </row>
    <row r="27" spans="1:14" ht="18" customHeight="1" x14ac:dyDescent="0.25">
      <c r="A27" s="16">
        <f t="shared" si="0"/>
        <v>40142</v>
      </c>
      <c r="B27" s="2">
        <v>11.66</v>
      </c>
      <c r="C27" s="5">
        <f t="shared" si="1"/>
        <v>0</v>
      </c>
      <c r="D27" s="2">
        <v>11.66</v>
      </c>
      <c r="E27" s="5">
        <f t="shared" si="2"/>
        <v>0</v>
      </c>
      <c r="F27" s="2">
        <v>11.7</v>
      </c>
      <c r="G27" s="5">
        <f t="shared" si="3"/>
        <v>0</v>
      </c>
      <c r="H27" s="2">
        <v>11.76</v>
      </c>
      <c r="I27" s="5">
        <f t="shared" si="4"/>
        <v>0</v>
      </c>
    </row>
    <row r="28" spans="1:14" ht="18" customHeight="1" x14ac:dyDescent="0.25">
      <c r="A28" s="16">
        <f t="shared" si="0"/>
        <v>40135</v>
      </c>
      <c r="B28" s="2">
        <v>11.66</v>
      </c>
      <c r="C28" s="5">
        <f t="shared" si="1"/>
        <v>0</v>
      </c>
      <c r="D28" s="2">
        <v>11.66</v>
      </c>
      <c r="E28" s="5">
        <f t="shared" si="2"/>
        <v>0</v>
      </c>
      <c r="F28" s="2">
        <v>11.7</v>
      </c>
      <c r="G28" s="5">
        <f t="shared" si="3"/>
        <v>0</v>
      </c>
      <c r="H28" s="2">
        <v>11.76</v>
      </c>
      <c r="I28" s="5">
        <f t="shared" si="4"/>
        <v>0</v>
      </c>
    </row>
    <row r="29" spans="1:14" ht="18" customHeight="1" x14ac:dyDescent="0.25">
      <c r="A29" s="16">
        <f t="shared" si="0"/>
        <v>40128</v>
      </c>
      <c r="B29" s="2">
        <v>11.14</v>
      </c>
      <c r="C29" s="5">
        <f t="shared" si="1"/>
        <v>0</v>
      </c>
      <c r="D29" s="2">
        <v>11.14</v>
      </c>
      <c r="E29" s="5">
        <f t="shared" si="2"/>
        <v>0</v>
      </c>
      <c r="F29" s="2">
        <v>11.17</v>
      </c>
      <c r="G29" s="5">
        <f t="shared" si="3"/>
        <v>0</v>
      </c>
      <c r="H29" s="2">
        <v>11.23</v>
      </c>
      <c r="I29" s="5">
        <f t="shared" si="4"/>
        <v>0</v>
      </c>
    </row>
    <row r="30" spans="1:14" ht="18" customHeight="1" x14ac:dyDescent="0.25">
      <c r="A30" s="16">
        <f t="shared" si="0"/>
        <v>40121</v>
      </c>
      <c r="B30" s="2">
        <v>11.14</v>
      </c>
      <c r="C30" s="5">
        <f t="shared" si="1"/>
        <v>0</v>
      </c>
      <c r="D30" s="2">
        <v>11.14</v>
      </c>
      <c r="E30" s="5">
        <f t="shared" si="2"/>
        <v>0</v>
      </c>
      <c r="F30" s="2">
        <v>11.17</v>
      </c>
      <c r="G30" s="5">
        <f t="shared" si="3"/>
        <v>0</v>
      </c>
      <c r="H30" s="2">
        <v>11.23</v>
      </c>
      <c r="I30" s="5">
        <f t="shared" si="4"/>
        <v>0</v>
      </c>
    </row>
    <row r="31" spans="1:14" ht="18" customHeight="1" x14ac:dyDescent="0.25">
      <c r="A31" s="16">
        <f t="shared" si="0"/>
        <v>40114</v>
      </c>
      <c r="B31" s="2">
        <v>11.02</v>
      </c>
      <c r="C31" s="5">
        <f t="shared" si="1"/>
        <v>0</v>
      </c>
      <c r="D31" s="2">
        <v>11.02</v>
      </c>
      <c r="E31" s="5">
        <f t="shared" si="2"/>
        <v>0</v>
      </c>
      <c r="F31" s="2">
        <v>11.05</v>
      </c>
      <c r="G31" s="5">
        <f t="shared" si="3"/>
        <v>0</v>
      </c>
      <c r="H31" s="2">
        <v>11.11</v>
      </c>
      <c r="I31" s="5">
        <f t="shared" si="4"/>
        <v>0</v>
      </c>
      <c r="J31" s="3">
        <v>16.72</v>
      </c>
    </row>
    <row r="32" spans="1:14" ht="18" customHeight="1" x14ac:dyDescent="0.25">
      <c r="A32" s="16">
        <f t="shared" si="0"/>
        <v>40107</v>
      </c>
      <c r="B32" s="2">
        <v>11.02</v>
      </c>
      <c r="C32" s="5">
        <f t="shared" si="1"/>
        <v>0</v>
      </c>
      <c r="D32" s="2">
        <v>11.02</v>
      </c>
      <c r="E32" s="5">
        <f t="shared" si="2"/>
        <v>0</v>
      </c>
      <c r="F32" s="2">
        <v>11.05</v>
      </c>
      <c r="G32" s="5">
        <f t="shared" si="3"/>
        <v>0</v>
      </c>
      <c r="H32" s="2">
        <v>11.11</v>
      </c>
      <c r="I32" s="5">
        <f t="shared" si="4"/>
        <v>0</v>
      </c>
      <c r="J32" s="3"/>
    </row>
    <row r="33" spans="1:14" ht="18" customHeight="1" x14ac:dyDescent="0.25">
      <c r="A33" s="16">
        <f t="shared" si="0"/>
        <v>40100</v>
      </c>
      <c r="B33" s="2">
        <v>11.02</v>
      </c>
      <c r="C33" s="5">
        <f t="shared" si="1"/>
        <v>0</v>
      </c>
      <c r="D33" s="2">
        <v>11.02</v>
      </c>
      <c r="E33" s="5">
        <f t="shared" si="2"/>
        <v>0</v>
      </c>
      <c r="F33" s="2">
        <v>11.05</v>
      </c>
      <c r="G33" s="5">
        <f t="shared" si="3"/>
        <v>0</v>
      </c>
      <c r="H33" s="2">
        <v>11.11</v>
      </c>
      <c r="I33" s="5">
        <f t="shared" si="4"/>
        <v>0</v>
      </c>
    </row>
    <row r="34" spans="1:14" ht="18" customHeight="1" x14ac:dyDescent="0.25">
      <c r="A34" s="16">
        <f t="shared" si="0"/>
        <v>40093</v>
      </c>
      <c r="B34" s="2">
        <v>11.02</v>
      </c>
      <c r="C34" s="5">
        <f t="shared" si="1"/>
        <v>0</v>
      </c>
      <c r="D34" s="2">
        <v>11.02</v>
      </c>
      <c r="E34" s="5">
        <f t="shared" si="2"/>
        <v>0</v>
      </c>
      <c r="F34" s="2">
        <v>11.05</v>
      </c>
      <c r="G34" s="5">
        <f t="shared" si="3"/>
        <v>0</v>
      </c>
      <c r="H34" s="2">
        <v>11.11</v>
      </c>
      <c r="I34" s="5">
        <f t="shared" si="4"/>
        <v>0</v>
      </c>
      <c r="J34" s="3"/>
    </row>
    <row r="35" spans="1:14" ht="18" customHeight="1" x14ac:dyDescent="0.25">
      <c r="A35" s="16">
        <f t="shared" si="0"/>
        <v>40086</v>
      </c>
      <c r="B35" s="2">
        <v>11.24</v>
      </c>
      <c r="C35" s="5">
        <f t="shared" si="1"/>
        <v>0</v>
      </c>
      <c r="D35" s="2">
        <v>11.24</v>
      </c>
      <c r="E35" s="5">
        <f t="shared" si="2"/>
        <v>0</v>
      </c>
      <c r="F35" s="2">
        <v>11.28</v>
      </c>
      <c r="G35" s="5">
        <f t="shared" si="3"/>
        <v>0</v>
      </c>
      <c r="H35" s="2">
        <v>11.34</v>
      </c>
      <c r="I35" s="5">
        <f t="shared" si="4"/>
        <v>0</v>
      </c>
      <c r="J35" s="3"/>
      <c r="K35" s="3"/>
      <c r="L35" s="3"/>
      <c r="M35" s="3"/>
      <c r="N35" s="3"/>
    </row>
    <row r="36" spans="1:14" ht="18" customHeight="1" x14ac:dyDescent="0.25">
      <c r="A36" s="16">
        <f t="shared" si="0"/>
        <v>40079</v>
      </c>
      <c r="B36" s="2">
        <v>11.24</v>
      </c>
      <c r="C36" s="5">
        <f t="shared" si="1"/>
        <v>0</v>
      </c>
      <c r="D36" s="2">
        <v>11.24</v>
      </c>
      <c r="E36" s="5">
        <f t="shared" si="2"/>
        <v>0</v>
      </c>
      <c r="F36" s="2">
        <v>11.28</v>
      </c>
      <c r="G36" s="5">
        <f t="shared" si="3"/>
        <v>0</v>
      </c>
      <c r="H36" s="2">
        <v>11.34</v>
      </c>
      <c r="I36" s="5">
        <f t="shared" si="4"/>
        <v>0</v>
      </c>
      <c r="J36" s="3"/>
      <c r="K36" s="3"/>
      <c r="L36" s="3"/>
      <c r="M36" s="3"/>
      <c r="N36" s="3"/>
    </row>
    <row r="37" spans="1:14" ht="18" customHeight="1" x14ac:dyDescent="0.25">
      <c r="A37" s="16">
        <f t="shared" si="0"/>
        <v>40072</v>
      </c>
      <c r="B37" s="2">
        <v>11.24</v>
      </c>
      <c r="C37" s="5">
        <f t="shared" si="1"/>
        <v>0</v>
      </c>
      <c r="D37" s="2">
        <v>11.24</v>
      </c>
      <c r="E37" s="5">
        <f t="shared" si="2"/>
        <v>0</v>
      </c>
      <c r="F37" s="2">
        <v>11.28</v>
      </c>
      <c r="G37" s="5">
        <f t="shared" si="3"/>
        <v>0</v>
      </c>
      <c r="H37" s="2">
        <v>11.34</v>
      </c>
      <c r="I37" s="5">
        <f t="shared" si="4"/>
        <v>0</v>
      </c>
    </row>
    <row r="38" spans="1:14" ht="18" customHeight="1" x14ac:dyDescent="0.25">
      <c r="A38" s="16">
        <f t="shared" si="0"/>
        <v>40065</v>
      </c>
      <c r="B38" s="2">
        <v>11.24</v>
      </c>
      <c r="C38" s="5">
        <f t="shared" si="1"/>
        <v>0</v>
      </c>
      <c r="D38" s="2">
        <v>11.24</v>
      </c>
      <c r="E38" s="5">
        <f t="shared" si="2"/>
        <v>0</v>
      </c>
      <c r="F38" s="2">
        <v>11.28</v>
      </c>
      <c r="G38" s="5">
        <f t="shared" si="3"/>
        <v>0</v>
      </c>
      <c r="H38" s="2">
        <v>11.34</v>
      </c>
      <c r="I38" s="5">
        <f t="shared" si="4"/>
        <v>0</v>
      </c>
      <c r="J38" s="3"/>
    </row>
    <row r="39" spans="1:14" ht="18" customHeight="1" x14ac:dyDescent="0.25">
      <c r="A39" s="16">
        <f t="shared" si="0"/>
        <v>40058</v>
      </c>
      <c r="B39" s="2">
        <v>11.31</v>
      </c>
      <c r="C39" s="5">
        <f t="shared" si="1"/>
        <v>0</v>
      </c>
      <c r="D39" s="2">
        <v>11.31</v>
      </c>
      <c r="E39" s="5">
        <f t="shared" si="2"/>
        <v>0</v>
      </c>
      <c r="F39" s="2">
        <v>11.34</v>
      </c>
      <c r="G39" s="5">
        <f t="shared" si="3"/>
        <v>0</v>
      </c>
      <c r="H39" s="2">
        <v>11.4</v>
      </c>
      <c r="I39" s="5">
        <f t="shared" si="4"/>
        <v>0</v>
      </c>
      <c r="J39" s="20"/>
      <c r="K39" s="20"/>
      <c r="L39" s="18"/>
      <c r="M39" s="20"/>
      <c r="N39" s="20"/>
    </row>
    <row r="40" spans="1:14" ht="18" customHeight="1" x14ac:dyDescent="0.25">
      <c r="A40" s="16">
        <f t="shared" si="0"/>
        <v>40051</v>
      </c>
      <c r="B40" s="2">
        <v>11.31</v>
      </c>
      <c r="C40" s="5">
        <f t="shared" si="1"/>
        <v>0</v>
      </c>
      <c r="D40" s="2">
        <v>11.31</v>
      </c>
      <c r="E40" s="5">
        <f t="shared" si="2"/>
        <v>0</v>
      </c>
      <c r="F40" s="2">
        <v>11.34</v>
      </c>
      <c r="G40" s="5">
        <f t="shared" si="3"/>
        <v>0</v>
      </c>
      <c r="H40" s="2">
        <v>11.4</v>
      </c>
      <c r="I40" s="5">
        <f t="shared" si="4"/>
        <v>0</v>
      </c>
    </row>
    <row r="41" spans="1:14" ht="18" customHeight="1" x14ac:dyDescent="0.25">
      <c r="A41" s="16">
        <f t="shared" si="0"/>
        <v>40044</v>
      </c>
      <c r="B41" s="2">
        <v>11.31</v>
      </c>
      <c r="C41" s="5">
        <f t="shared" si="1"/>
        <v>0</v>
      </c>
      <c r="D41" s="2">
        <v>11.31</v>
      </c>
      <c r="E41" s="5">
        <f t="shared" si="2"/>
        <v>0</v>
      </c>
      <c r="F41" s="2">
        <v>11.34</v>
      </c>
      <c r="G41" s="5">
        <f t="shared" si="3"/>
        <v>0</v>
      </c>
      <c r="H41" s="2">
        <v>11.4</v>
      </c>
      <c r="I41" s="5">
        <f t="shared" si="4"/>
        <v>0</v>
      </c>
      <c r="J41" s="3"/>
      <c r="K41" s="3"/>
      <c r="L41" s="3"/>
      <c r="M41" s="3"/>
      <c r="N41" s="3"/>
    </row>
    <row r="42" spans="1:14" ht="18" customHeight="1" x14ac:dyDescent="0.25">
      <c r="A42" s="16">
        <f t="shared" si="0"/>
        <v>40037</v>
      </c>
      <c r="B42" s="2">
        <v>11.31</v>
      </c>
      <c r="C42" s="5">
        <f t="shared" si="1"/>
        <v>0</v>
      </c>
      <c r="D42" s="2">
        <v>11.31</v>
      </c>
      <c r="E42" s="5">
        <f t="shared" si="2"/>
        <v>0</v>
      </c>
      <c r="F42" s="2">
        <v>11.34</v>
      </c>
      <c r="G42" s="5">
        <f t="shared" si="3"/>
        <v>0</v>
      </c>
      <c r="H42" s="2">
        <v>11.4</v>
      </c>
      <c r="I42" s="5">
        <f t="shared" si="4"/>
        <v>0</v>
      </c>
    </row>
    <row r="43" spans="1:14" ht="18" customHeight="1" x14ac:dyDescent="0.25">
      <c r="A43" s="16">
        <f t="shared" si="0"/>
        <v>40030</v>
      </c>
      <c r="B43" s="2">
        <v>11.37</v>
      </c>
      <c r="C43" s="5">
        <f t="shared" si="1"/>
        <v>0</v>
      </c>
      <c r="D43" s="2">
        <v>11.37</v>
      </c>
      <c r="E43" s="5">
        <f t="shared" si="2"/>
        <v>0</v>
      </c>
      <c r="F43" s="2">
        <v>11.41</v>
      </c>
      <c r="G43" s="5">
        <f t="shared" si="3"/>
        <v>0</v>
      </c>
      <c r="H43" s="2">
        <v>11.47</v>
      </c>
      <c r="I43" s="5">
        <f t="shared" si="4"/>
        <v>0</v>
      </c>
    </row>
    <row r="44" spans="1:14" ht="18" customHeight="1" x14ac:dyDescent="0.25">
      <c r="A44" s="16">
        <f t="shared" si="0"/>
        <v>40023</v>
      </c>
      <c r="B44" s="2">
        <v>11.77</v>
      </c>
      <c r="C44" s="5">
        <f t="shared" si="1"/>
        <v>0</v>
      </c>
      <c r="D44" s="2">
        <v>11.73</v>
      </c>
      <c r="E44" s="5">
        <f t="shared" si="2"/>
        <v>0</v>
      </c>
      <c r="F44" s="2">
        <v>11.81</v>
      </c>
      <c r="G44" s="5">
        <f t="shared" si="3"/>
        <v>0</v>
      </c>
      <c r="H44" s="2">
        <v>11.83</v>
      </c>
      <c r="I44" s="5">
        <f t="shared" si="4"/>
        <v>0</v>
      </c>
      <c r="J44" s="3"/>
      <c r="K44" s="3"/>
      <c r="L44" s="3"/>
      <c r="M44" s="3"/>
    </row>
    <row r="45" spans="1:14" ht="18" customHeight="1" x14ac:dyDescent="0.25">
      <c r="A45" s="16">
        <f t="shared" si="0"/>
        <v>40016</v>
      </c>
      <c r="B45" s="2">
        <v>11.77</v>
      </c>
      <c r="C45" s="5">
        <f t="shared" si="1"/>
        <v>0</v>
      </c>
      <c r="D45" s="2">
        <v>11.73</v>
      </c>
      <c r="E45" s="5">
        <f t="shared" si="2"/>
        <v>0</v>
      </c>
      <c r="F45" s="2">
        <v>11.81</v>
      </c>
      <c r="G45" s="5">
        <f t="shared" si="3"/>
        <v>0</v>
      </c>
      <c r="H45" s="2">
        <v>11.83</v>
      </c>
      <c r="I45" s="5">
        <f t="shared" si="4"/>
        <v>0</v>
      </c>
      <c r="J45" s="3"/>
      <c r="K45" s="3"/>
      <c r="L45" s="3"/>
      <c r="M45" s="3"/>
      <c r="N45" s="3"/>
    </row>
    <row r="46" spans="1:14" ht="18" customHeight="1" x14ac:dyDescent="0.25">
      <c r="A46" s="16">
        <f t="shared" si="0"/>
        <v>40009</v>
      </c>
      <c r="B46" s="2">
        <v>11.66</v>
      </c>
      <c r="C46" s="5">
        <f t="shared" si="1"/>
        <v>0</v>
      </c>
      <c r="D46" s="2">
        <v>11.62</v>
      </c>
      <c r="E46" s="5">
        <f t="shared" si="2"/>
        <v>0</v>
      </c>
      <c r="F46" s="2">
        <v>11.7</v>
      </c>
      <c r="G46" s="5">
        <f t="shared" si="3"/>
        <v>0</v>
      </c>
      <c r="H46" s="2">
        <v>11.72</v>
      </c>
      <c r="I46" s="5">
        <f t="shared" si="4"/>
        <v>0</v>
      </c>
      <c r="J46" s="3"/>
      <c r="K46" s="3"/>
      <c r="L46" s="3"/>
      <c r="M46" s="3"/>
      <c r="N46" s="3"/>
    </row>
    <row r="47" spans="1:14" ht="18" customHeight="1" x14ac:dyDescent="0.25">
      <c r="A47" s="16">
        <f t="shared" si="0"/>
        <v>40002</v>
      </c>
      <c r="B47" s="2">
        <v>11.66</v>
      </c>
      <c r="C47" s="5">
        <f t="shared" si="1"/>
        <v>0</v>
      </c>
      <c r="D47" s="2">
        <v>11.62</v>
      </c>
      <c r="E47" s="5">
        <f t="shared" si="2"/>
        <v>0</v>
      </c>
      <c r="F47" s="2">
        <v>11.7</v>
      </c>
      <c r="G47" s="5">
        <f t="shared" si="3"/>
        <v>0</v>
      </c>
      <c r="H47" s="2">
        <v>11.72</v>
      </c>
      <c r="I47" s="5">
        <f t="shared" si="4"/>
        <v>0</v>
      </c>
    </row>
    <row r="48" spans="1:14" ht="18" customHeight="1" thickBot="1" x14ac:dyDescent="0.3">
      <c r="A48" s="30">
        <v>39995</v>
      </c>
      <c r="B48" s="31">
        <v>11.53</v>
      </c>
      <c r="C48" s="32">
        <f t="shared" si="1"/>
        <v>0</v>
      </c>
      <c r="D48" s="31">
        <v>11.49</v>
      </c>
      <c r="E48" s="32">
        <f t="shared" si="2"/>
        <v>0</v>
      </c>
      <c r="F48" s="31">
        <v>11.58</v>
      </c>
      <c r="G48" s="32">
        <f t="shared" si="3"/>
        <v>0</v>
      </c>
      <c r="H48" s="31">
        <v>11.6</v>
      </c>
      <c r="I48" s="32">
        <f t="shared" si="4"/>
        <v>0</v>
      </c>
    </row>
    <row r="49" spans="1:14" ht="18" customHeight="1" x14ac:dyDescent="0.25">
      <c r="A49" s="10"/>
      <c r="C49"/>
      <c r="D49"/>
      <c r="E49"/>
      <c r="F49"/>
      <c r="G49"/>
      <c r="H49"/>
      <c r="I49"/>
    </row>
    <row r="50" spans="1:14" ht="18" customHeight="1" x14ac:dyDescent="0.25">
      <c r="A50" s="73" t="s">
        <v>8</v>
      </c>
      <c r="B50" s="74"/>
      <c r="C50" s="74"/>
      <c r="D50" s="74"/>
      <c r="E50" s="74"/>
      <c r="F50" s="74"/>
      <c r="G50" s="74"/>
    </row>
    <row r="51" spans="1:14" ht="18" customHeight="1" x14ac:dyDescent="0.25">
      <c r="A51" s="73" t="s">
        <v>9</v>
      </c>
      <c r="B51" s="74"/>
      <c r="C51" s="74"/>
      <c r="D51" s="74"/>
      <c r="E51" s="20"/>
      <c r="F51" s="20"/>
      <c r="G51" s="18"/>
      <c r="H51" s="20"/>
      <c r="I51" s="20"/>
    </row>
    <row r="52" spans="1:14" ht="18" customHeight="1" x14ac:dyDescent="0.25">
      <c r="A52" s="3"/>
      <c r="B52" s="3"/>
    </row>
    <row r="53" spans="1:14" ht="18" customHeight="1" x14ac:dyDescent="0.25">
      <c r="A53" s="17"/>
      <c r="B53" s="3"/>
    </row>
    <row r="54" spans="1:14" ht="18" customHeight="1" x14ac:dyDescent="0.25">
      <c r="A54" s="10"/>
      <c r="C54"/>
      <c r="D54"/>
      <c r="E54"/>
      <c r="F54"/>
      <c r="G54"/>
      <c r="H54"/>
      <c r="I54"/>
      <c r="J54" s="3"/>
      <c r="K54" s="3"/>
      <c r="L54" s="3"/>
      <c r="M54" s="3"/>
      <c r="N54" s="3"/>
    </row>
    <row r="55" spans="1:14" ht="18" customHeight="1" x14ac:dyDescent="0.25">
      <c r="A55" s="17"/>
      <c r="B55" s="3"/>
      <c r="D55"/>
      <c r="G55"/>
    </row>
    <row r="56" spans="1:14" ht="18" customHeight="1" x14ac:dyDescent="0.25">
      <c r="A56" s="10"/>
      <c r="C56"/>
      <c r="D56"/>
      <c r="E56"/>
      <c r="F56"/>
      <c r="G56"/>
      <c r="H56"/>
      <c r="I56"/>
    </row>
    <row r="57" spans="1:14" ht="18" customHeight="1" x14ac:dyDescent="0.25">
      <c r="A57" s="10"/>
      <c r="C57"/>
      <c r="D57"/>
      <c r="E57"/>
      <c r="F57"/>
      <c r="G57"/>
      <c r="H57"/>
      <c r="I57"/>
    </row>
    <row r="58" spans="1:14" ht="18" customHeight="1" x14ac:dyDescent="0.25">
      <c r="A58" s="7"/>
      <c r="B58" s="7"/>
      <c r="C58"/>
      <c r="D58"/>
      <c r="E58"/>
      <c r="F58"/>
      <c r="G58"/>
      <c r="H58"/>
      <c r="I58"/>
    </row>
    <row r="59" spans="1:14" ht="18" customHeight="1" x14ac:dyDescent="0.25">
      <c r="A59" s="8"/>
      <c r="B59" s="8"/>
      <c r="C59"/>
      <c r="D59"/>
      <c r="E59"/>
      <c r="F59"/>
      <c r="G59"/>
      <c r="H59"/>
      <c r="I59"/>
    </row>
    <row r="60" spans="1:14" ht="18" customHeight="1" x14ac:dyDescent="0.25">
      <c r="A60" s="8"/>
      <c r="B60" s="8"/>
      <c r="C60"/>
      <c r="D60"/>
      <c r="E60"/>
      <c r="F60"/>
      <c r="G60"/>
      <c r="H60"/>
      <c r="I60"/>
    </row>
    <row r="61" spans="1:14" x14ac:dyDescent="0.25">
      <c r="A61" s="7"/>
      <c r="B61" s="7"/>
      <c r="C61"/>
      <c r="D61"/>
      <c r="E61"/>
      <c r="F61"/>
      <c r="G61"/>
      <c r="H61"/>
      <c r="I61"/>
    </row>
    <row r="62" spans="1:14" x14ac:dyDescent="0.25">
      <c r="A62" s="6"/>
      <c r="B62" s="6"/>
      <c r="C62"/>
      <c r="D62"/>
      <c r="E62"/>
      <c r="F62"/>
      <c r="G62"/>
      <c r="H62"/>
      <c r="I62"/>
    </row>
    <row r="63" spans="1:14" x14ac:dyDescent="0.25">
      <c r="A63" s="6"/>
      <c r="B63" s="6"/>
      <c r="C63"/>
      <c r="D63"/>
      <c r="E63"/>
      <c r="F63"/>
      <c r="G63"/>
      <c r="H63"/>
      <c r="I63"/>
    </row>
    <row r="64" spans="1:14" x14ac:dyDescent="0.25">
      <c r="A64" s="6"/>
      <c r="B64" s="6"/>
      <c r="C64"/>
      <c r="D64"/>
      <c r="E64"/>
      <c r="F64"/>
      <c r="G64"/>
      <c r="H64"/>
      <c r="I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9" x14ac:dyDescent="0.25">
      <c r="C97"/>
      <c r="D97"/>
      <c r="E97"/>
      <c r="F97"/>
      <c r="G97"/>
      <c r="H97"/>
      <c r="I97"/>
    </row>
    <row r="98" spans="2:9" x14ac:dyDescent="0.25">
      <c r="C98"/>
      <c r="D98"/>
      <c r="E98"/>
      <c r="F98"/>
      <c r="G98"/>
      <c r="H98"/>
      <c r="I98"/>
    </row>
    <row r="99" spans="2:9" x14ac:dyDescent="0.25">
      <c r="C99"/>
      <c r="D99"/>
      <c r="E99"/>
      <c r="F99"/>
      <c r="G99"/>
      <c r="H99"/>
      <c r="I99"/>
    </row>
    <row r="100" spans="2:9" x14ac:dyDescent="0.25">
      <c r="C100"/>
      <c r="D100"/>
      <c r="E100"/>
      <c r="F100"/>
      <c r="G100"/>
      <c r="H100"/>
      <c r="I100"/>
    </row>
    <row r="101" spans="2:9" x14ac:dyDescent="0.25">
      <c r="C101"/>
      <c r="D101"/>
      <c r="E101"/>
      <c r="F101"/>
      <c r="G101"/>
      <c r="H101"/>
      <c r="I101"/>
    </row>
    <row r="106" spans="2:9" x14ac:dyDescent="0.25">
      <c r="B106" s="7"/>
      <c r="C106" s="7"/>
      <c r="D106" s="7"/>
      <c r="E106" s="7"/>
      <c r="F106" s="7"/>
      <c r="G106" s="7"/>
      <c r="H106" s="7"/>
      <c r="I106" s="7"/>
    </row>
    <row r="107" spans="2:9" x14ac:dyDescent="0.25">
      <c r="B107" s="8"/>
      <c r="C107" s="8"/>
      <c r="D107" s="8"/>
      <c r="E107" s="8"/>
      <c r="F107" s="8"/>
      <c r="G107" s="8"/>
      <c r="H107" s="8"/>
      <c r="I107" s="8"/>
    </row>
    <row r="108" spans="2:9" x14ac:dyDescent="0.25">
      <c r="B108" s="8"/>
      <c r="C108" s="8"/>
      <c r="D108" s="8"/>
      <c r="E108" s="8"/>
      <c r="F108" s="8"/>
      <c r="G108" s="8"/>
      <c r="H108" s="8"/>
      <c r="I108" s="8"/>
    </row>
    <row r="109" spans="2:9" x14ac:dyDescent="0.25">
      <c r="B109" s="7"/>
      <c r="C109" s="7"/>
      <c r="D109" s="7"/>
      <c r="E109" s="7"/>
      <c r="F109" s="7"/>
      <c r="G109" s="7"/>
      <c r="H109" s="7"/>
      <c r="I109" s="7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</sheetData>
  <mergeCells count="13">
    <mergeCell ref="A1:I2"/>
    <mergeCell ref="B3:E3"/>
    <mergeCell ref="F3:I3"/>
    <mergeCell ref="B4:C4"/>
    <mergeCell ref="D4:E4"/>
    <mergeCell ref="F4:G4"/>
    <mergeCell ref="H4:I4"/>
    <mergeCell ref="H6:I6"/>
    <mergeCell ref="A51:D51"/>
    <mergeCell ref="B6:C6"/>
    <mergeCell ref="D6:E6"/>
    <mergeCell ref="F6:G6"/>
    <mergeCell ref="A50:G50"/>
  </mergeCells>
  <phoneticPr fontId="13" type="noConversion"/>
  <pageMargins left="0.75" right="0.75" top="1" bottom="1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AH123"/>
  <sheetViews>
    <sheetView showGridLines="0" topLeftCell="D1" workbookViewId="0">
      <selection activeCell="P7" sqref="P7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34" x14ac:dyDescent="0.25">
      <c r="A1" s="84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34" ht="15" customHeight="1" x14ac:dyDescent="0.25">
      <c r="A2" s="84"/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6"/>
      <c r="O2" s="9"/>
    </row>
    <row r="3" spans="1:34" ht="13.8" thickBot="1" x14ac:dyDescent="0.3">
      <c r="A3" s="84"/>
      <c r="B3" s="11"/>
      <c r="C3" s="77" t="s">
        <v>0</v>
      </c>
      <c r="D3" s="78"/>
      <c r="E3" s="78"/>
      <c r="F3" s="79"/>
      <c r="G3" s="77" t="s">
        <v>1</v>
      </c>
      <c r="H3" s="78"/>
      <c r="I3" s="78"/>
      <c r="J3" s="79"/>
      <c r="K3" s="77" t="s">
        <v>2</v>
      </c>
      <c r="L3" s="78"/>
      <c r="M3" s="78"/>
      <c r="N3" s="85"/>
      <c r="O3" s="9"/>
    </row>
    <row r="4" spans="1:34" ht="18" customHeight="1" thickBot="1" x14ac:dyDescent="0.3">
      <c r="A4" s="84"/>
      <c r="B4" s="12" t="s">
        <v>3</v>
      </c>
      <c r="C4" s="80">
        <v>6.59</v>
      </c>
      <c r="D4" s="81"/>
      <c r="E4" s="82">
        <v>6.5</v>
      </c>
      <c r="F4" s="83"/>
      <c r="G4" s="80">
        <v>6.2</v>
      </c>
      <c r="H4" s="81"/>
      <c r="I4" s="82">
        <v>6.5</v>
      </c>
      <c r="J4" s="83"/>
      <c r="K4" s="80">
        <v>6.28</v>
      </c>
      <c r="L4" s="81"/>
      <c r="M4" s="82">
        <v>6.5</v>
      </c>
      <c r="N4" s="87"/>
      <c r="O4" s="9"/>
    </row>
    <row r="5" spans="1:34" ht="32.25" customHeight="1" thickBot="1" x14ac:dyDescent="0.3">
      <c r="A5" s="84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34" ht="36" customHeight="1" x14ac:dyDescent="0.25">
      <c r="A6" s="84"/>
      <c r="B6" s="15"/>
      <c r="C6" s="71">
        <v>2007</v>
      </c>
      <c r="D6" s="72"/>
      <c r="E6" s="71">
        <v>2008</v>
      </c>
      <c r="F6" s="72"/>
      <c r="G6" s="71">
        <v>2007</v>
      </c>
      <c r="H6" s="72"/>
      <c r="I6" s="71">
        <v>2008</v>
      </c>
      <c r="J6" s="72"/>
      <c r="K6" s="71">
        <v>2007</v>
      </c>
      <c r="L6" s="72"/>
      <c r="M6" s="71">
        <v>2008</v>
      </c>
      <c r="N6" s="88"/>
      <c r="O6" s="9"/>
    </row>
    <row r="7" spans="1:34" ht="18" customHeight="1" x14ac:dyDescent="0.25">
      <c r="A7" s="84"/>
      <c r="B7" s="16">
        <f t="shared" ref="B7:B16" si="0">+B8+7</f>
        <v>39988</v>
      </c>
      <c r="C7" s="2">
        <v>10.81</v>
      </c>
      <c r="D7" s="5">
        <f t="shared" ref="D7:D14" si="1">IF(SUM(6.59,-C7)&lt;0,0,(SUM(6.59,-C7)))</f>
        <v>0</v>
      </c>
      <c r="E7" s="2">
        <v>11.53</v>
      </c>
      <c r="F7" s="5">
        <f t="shared" ref="F7:F14" si="2">IF(SUM(6.5,-E7)&lt;0,0,(SUM(6.5,-E7)))</f>
        <v>0</v>
      </c>
      <c r="G7" s="2">
        <v>11.2</v>
      </c>
      <c r="H7" s="5">
        <f t="shared" ref="H7:H14" si="3">IF(SUM(6.2,-G7)&lt;0,0,(SUM(6.2,-G7)))</f>
        <v>0</v>
      </c>
      <c r="I7" s="2">
        <v>11.58</v>
      </c>
      <c r="J7" s="5">
        <f t="shared" ref="J7:J14" si="4">IF(SUM(6.5,-I7)&lt;0,0,(SUM(6.5,-I7)))</f>
        <v>0</v>
      </c>
      <c r="K7" s="2">
        <v>11.11</v>
      </c>
      <c r="L7" s="5">
        <f t="shared" ref="L7:L14" si="5">IF(SUM(6.28,-K7)&lt;0,0,(SUM(6.28,-K7)))</f>
        <v>0</v>
      </c>
      <c r="M7" s="2">
        <v>11.58</v>
      </c>
      <c r="N7" s="5">
        <f t="shared" ref="N7:N25" si="6">IF(SUM(6.5,-M7)&lt;0,0,(SUM(6.5,-M7)))</f>
        <v>0</v>
      </c>
      <c r="O7" s="9"/>
      <c r="P7" s="17"/>
      <c r="AB7" s="3"/>
      <c r="AC7" s="3"/>
      <c r="AD7" s="3"/>
      <c r="AE7" s="3"/>
      <c r="AF7" s="3"/>
      <c r="AG7" s="3"/>
    </row>
    <row r="8" spans="1:34" ht="18" customHeight="1" x14ac:dyDescent="0.25">
      <c r="A8" s="84"/>
      <c r="B8" s="16">
        <f t="shared" si="0"/>
        <v>39981</v>
      </c>
      <c r="C8" s="2">
        <v>10.29</v>
      </c>
      <c r="D8" s="5">
        <f t="shared" si="1"/>
        <v>0</v>
      </c>
      <c r="E8" s="2">
        <v>11.01</v>
      </c>
      <c r="F8" s="5">
        <f t="shared" si="2"/>
        <v>0</v>
      </c>
      <c r="G8" s="2">
        <v>10.67</v>
      </c>
      <c r="H8" s="5">
        <f t="shared" si="3"/>
        <v>0</v>
      </c>
      <c r="I8" s="2">
        <v>11.05</v>
      </c>
      <c r="J8" s="5">
        <f t="shared" si="4"/>
        <v>0</v>
      </c>
      <c r="K8" s="2">
        <v>10.58</v>
      </c>
      <c r="L8" s="5">
        <f t="shared" si="5"/>
        <v>0</v>
      </c>
      <c r="M8" s="2">
        <v>11.05</v>
      </c>
      <c r="N8" s="5">
        <f t="shared" si="6"/>
        <v>0</v>
      </c>
      <c r="O8" s="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8" customHeight="1" x14ac:dyDescent="0.25">
      <c r="A9" s="84"/>
      <c r="B9" s="16">
        <f t="shared" si="0"/>
        <v>39974</v>
      </c>
      <c r="C9" s="2">
        <v>10.29</v>
      </c>
      <c r="D9" s="5">
        <f t="shared" si="1"/>
        <v>0</v>
      </c>
      <c r="E9" s="2">
        <v>11.01</v>
      </c>
      <c r="F9" s="5">
        <f t="shared" si="2"/>
        <v>0</v>
      </c>
      <c r="G9" s="2">
        <v>10.67</v>
      </c>
      <c r="H9" s="5">
        <f t="shared" si="3"/>
        <v>0</v>
      </c>
      <c r="I9" s="2">
        <v>11.05</v>
      </c>
      <c r="J9" s="5">
        <f t="shared" si="4"/>
        <v>0</v>
      </c>
      <c r="K9" s="2">
        <v>10.58</v>
      </c>
      <c r="L9" s="5">
        <f t="shared" si="5"/>
        <v>0</v>
      </c>
      <c r="M9" s="2">
        <v>11.05</v>
      </c>
      <c r="N9" s="5">
        <f t="shared" si="6"/>
        <v>0</v>
      </c>
      <c r="O9" s="9"/>
      <c r="Q9" s="1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8" customHeight="1" x14ac:dyDescent="0.25">
      <c r="A10" s="84"/>
      <c r="B10" s="16">
        <f t="shared" si="0"/>
        <v>39967</v>
      </c>
      <c r="C10" s="2">
        <v>10.58</v>
      </c>
      <c r="D10" s="5">
        <f t="shared" si="1"/>
        <v>0</v>
      </c>
      <c r="E10" s="2">
        <v>11.3</v>
      </c>
      <c r="F10" s="5">
        <f t="shared" si="2"/>
        <v>0</v>
      </c>
      <c r="G10" s="2">
        <v>10.97</v>
      </c>
      <c r="H10" s="5">
        <f t="shared" si="3"/>
        <v>0</v>
      </c>
      <c r="I10" s="2">
        <v>11.35</v>
      </c>
      <c r="J10" s="5">
        <f t="shared" si="4"/>
        <v>0</v>
      </c>
      <c r="K10" s="2">
        <v>10.88</v>
      </c>
      <c r="L10" s="5">
        <f t="shared" si="5"/>
        <v>0</v>
      </c>
      <c r="M10" s="2">
        <v>11.35</v>
      </c>
      <c r="N10" s="5">
        <f t="shared" si="6"/>
        <v>0</v>
      </c>
    </row>
    <row r="11" spans="1:34" ht="18" customHeight="1" x14ac:dyDescent="0.25">
      <c r="A11" s="84"/>
      <c r="B11" s="16">
        <f t="shared" si="0"/>
        <v>39960</v>
      </c>
      <c r="C11" s="2">
        <v>10.58</v>
      </c>
      <c r="D11" s="5">
        <f t="shared" si="1"/>
        <v>0</v>
      </c>
      <c r="E11" s="2">
        <v>11.3</v>
      </c>
      <c r="F11" s="5">
        <f t="shared" si="2"/>
        <v>0</v>
      </c>
      <c r="G11" s="2">
        <v>10.97</v>
      </c>
      <c r="H11" s="5">
        <f t="shared" si="3"/>
        <v>0</v>
      </c>
      <c r="I11" s="2">
        <v>11.35</v>
      </c>
      <c r="J11" s="5">
        <f t="shared" si="4"/>
        <v>0</v>
      </c>
      <c r="K11" s="2">
        <v>10.88</v>
      </c>
      <c r="L11" s="5">
        <f t="shared" si="5"/>
        <v>0</v>
      </c>
      <c r="M11" s="2">
        <v>11.35</v>
      </c>
      <c r="N11" s="5">
        <f t="shared" si="6"/>
        <v>0</v>
      </c>
    </row>
    <row r="12" spans="1:34" ht="18" customHeight="1" x14ac:dyDescent="0.25">
      <c r="A12" s="84"/>
      <c r="B12" s="16">
        <f t="shared" si="0"/>
        <v>39953</v>
      </c>
      <c r="C12" s="2">
        <v>11.36</v>
      </c>
      <c r="D12" s="5">
        <f t="shared" si="1"/>
        <v>0</v>
      </c>
      <c r="E12" s="2">
        <v>12.08</v>
      </c>
      <c r="F12" s="5">
        <f t="shared" si="2"/>
        <v>0</v>
      </c>
      <c r="G12" s="2">
        <v>11.75</v>
      </c>
      <c r="H12" s="5">
        <f t="shared" si="3"/>
        <v>0</v>
      </c>
      <c r="I12" s="2">
        <v>12.13</v>
      </c>
      <c r="J12" s="5">
        <f t="shared" si="4"/>
        <v>0</v>
      </c>
      <c r="K12" s="2">
        <v>11.66</v>
      </c>
      <c r="L12" s="5">
        <f t="shared" si="5"/>
        <v>0</v>
      </c>
      <c r="M12" s="2">
        <v>12.13</v>
      </c>
      <c r="N12" s="5">
        <f t="shared" si="6"/>
        <v>0</v>
      </c>
    </row>
    <row r="13" spans="1:34" ht="17.25" customHeight="1" x14ac:dyDescent="0.25">
      <c r="A13" s="84"/>
      <c r="B13" s="16">
        <f t="shared" si="0"/>
        <v>39946</v>
      </c>
      <c r="C13" s="2">
        <v>11.36</v>
      </c>
      <c r="D13" s="5">
        <f t="shared" si="1"/>
        <v>0</v>
      </c>
      <c r="E13" s="2">
        <v>12.08</v>
      </c>
      <c r="F13" s="5">
        <f t="shared" si="2"/>
        <v>0</v>
      </c>
      <c r="G13" s="2">
        <v>11.75</v>
      </c>
      <c r="H13" s="5">
        <f t="shared" si="3"/>
        <v>0</v>
      </c>
      <c r="I13" s="2">
        <v>12.13</v>
      </c>
      <c r="J13" s="5">
        <f t="shared" si="4"/>
        <v>0</v>
      </c>
      <c r="K13" s="2">
        <v>11.66</v>
      </c>
      <c r="L13" s="5">
        <f t="shared" si="5"/>
        <v>0</v>
      </c>
      <c r="M13" s="2">
        <v>12.13</v>
      </c>
      <c r="N13" s="5">
        <f t="shared" si="6"/>
        <v>0</v>
      </c>
    </row>
    <row r="14" spans="1:34" ht="17.25" customHeight="1" x14ac:dyDescent="0.25">
      <c r="A14" s="84"/>
      <c r="B14" s="16">
        <f t="shared" si="0"/>
        <v>39939</v>
      </c>
      <c r="C14" s="2">
        <v>11.36</v>
      </c>
      <c r="D14" s="5">
        <f t="shared" si="1"/>
        <v>0</v>
      </c>
      <c r="E14" s="2">
        <v>12.08</v>
      </c>
      <c r="F14" s="5">
        <f t="shared" si="2"/>
        <v>0</v>
      </c>
      <c r="G14" s="2">
        <v>11.75</v>
      </c>
      <c r="H14" s="5">
        <f t="shared" si="3"/>
        <v>0</v>
      </c>
      <c r="I14" s="2">
        <v>12.13</v>
      </c>
      <c r="J14" s="5">
        <f t="shared" si="4"/>
        <v>0</v>
      </c>
      <c r="K14" s="2">
        <v>11.66</v>
      </c>
      <c r="L14" s="5">
        <f t="shared" si="5"/>
        <v>0</v>
      </c>
      <c r="M14" s="2">
        <v>12.13</v>
      </c>
      <c r="N14" s="5">
        <f t="shared" si="6"/>
        <v>0</v>
      </c>
    </row>
    <row r="15" spans="1:34" ht="17.25" customHeight="1" x14ac:dyDescent="0.25">
      <c r="A15" s="84"/>
      <c r="B15" s="16">
        <f t="shared" si="0"/>
        <v>39932</v>
      </c>
      <c r="C15" s="2">
        <v>11.53</v>
      </c>
      <c r="D15" s="5">
        <f t="shared" ref="D15:D25" si="7">IF(SUM(6.59,-C15)&lt;0,0,(SUM(6.59,-C15)))</f>
        <v>0</v>
      </c>
      <c r="E15" s="2">
        <v>12.25</v>
      </c>
      <c r="F15" s="5">
        <f t="shared" ref="F15:F25" si="8">IF(SUM(6.5,-E15)&lt;0,0,(SUM(6.5,-E15)))</f>
        <v>0</v>
      </c>
      <c r="G15" s="2">
        <v>11.93</v>
      </c>
      <c r="H15" s="5">
        <f t="shared" ref="H15:H25" si="9">IF(SUM(6.2,-G15)&lt;0,0,(SUM(6.2,-G15)))</f>
        <v>0</v>
      </c>
      <c r="I15" s="2">
        <v>12.31</v>
      </c>
      <c r="J15" s="5">
        <f t="shared" ref="J15:J25" si="10">IF(SUM(6.5,-I15)&lt;0,0,(SUM(6.5,-I15)))</f>
        <v>0</v>
      </c>
      <c r="K15" s="2">
        <v>11.84</v>
      </c>
      <c r="L15" s="5">
        <f t="shared" ref="L15:L25" si="11">IF(SUM(6.28,-K15)&lt;0,0,(SUM(6.28,-K15)))</f>
        <v>0</v>
      </c>
      <c r="M15" s="2">
        <v>12.31</v>
      </c>
      <c r="N15" s="5">
        <f t="shared" si="6"/>
        <v>0</v>
      </c>
    </row>
    <row r="16" spans="1:34" ht="17.25" customHeight="1" x14ac:dyDescent="0.25">
      <c r="A16" s="84"/>
      <c r="B16" s="16">
        <f t="shared" si="0"/>
        <v>39925</v>
      </c>
      <c r="C16" s="2">
        <v>11.53</v>
      </c>
      <c r="D16" s="5">
        <f t="shared" si="7"/>
        <v>0</v>
      </c>
      <c r="E16" s="2">
        <v>12.25</v>
      </c>
      <c r="F16" s="5">
        <f t="shared" si="8"/>
        <v>0</v>
      </c>
      <c r="G16" s="2">
        <v>11.93</v>
      </c>
      <c r="H16" s="5">
        <f t="shared" si="9"/>
        <v>0</v>
      </c>
      <c r="I16" s="2">
        <v>12.31</v>
      </c>
      <c r="J16" s="5">
        <f t="shared" si="10"/>
        <v>0</v>
      </c>
      <c r="K16" s="2">
        <v>11.84</v>
      </c>
      <c r="L16" s="5">
        <f t="shared" si="11"/>
        <v>0</v>
      </c>
      <c r="M16" s="2">
        <v>12.31</v>
      </c>
      <c r="N16" s="5">
        <f t="shared" si="6"/>
        <v>0</v>
      </c>
    </row>
    <row r="17" spans="1:19" ht="17.25" customHeight="1" x14ac:dyDescent="0.25">
      <c r="A17" s="7"/>
      <c r="B17" s="16">
        <f t="shared" ref="B17:B22" si="12">+B18+7</f>
        <v>39918</v>
      </c>
      <c r="C17" s="2">
        <v>11.53</v>
      </c>
      <c r="D17" s="5">
        <f t="shared" si="7"/>
        <v>0</v>
      </c>
      <c r="E17" s="2">
        <v>12.25</v>
      </c>
      <c r="F17" s="5">
        <f t="shared" si="8"/>
        <v>0</v>
      </c>
      <c r="G17" s="2">
        <v>11.93</v>
      </c>
      <c r="H17" s="5">
        <f t="shared" si="9"/>
        <v>0</v>
      </c>
      <c r="I17" s="2">
        <v>12.31</v>
      </c>
      <c r="J17" s="5">
        <f t="shared" si="10"/>
        <v>0</v>
      </c>
      <c r="K17" s="2">
        <v>11.84</v>
      </c>
      <c r="L17" s="5">
        <f t="shared" si="11"/>
        <v>0</v>
      </c>
      <c r="M17" s="2">
        <v>12.31</v>
      </c>
      <c r="N17" s="5">
        <f t="shared" si="6"/>
        <v>0</v>
      </c>
      <c r="O17" s="3"/>
      <c r="P17" s="3"/>
      <c r="Q17" s="3"/>
      <c r="R17" s="3"/>
      <c r="S17" s="3"/>
    </row>
    <row r="18" spans="1:19" ht="18" customHeight="1" x14ac:dyDescent="0.25">
      <c r="A18" s="8" t="s">
        <v>8</v>
      </c>
      <c r="B18" s="16">
        <f t="shared" si="12"/>
        <v>39911</v>
      </c>
      <c r="C18" s="2">
        <v>11.53</v>
      </c>
      <c r="D18" s="5">
        <f t="shared" si="7"/>
        <v>0</v>
      </c>
      <c r="E18" s="2">
        <v>12.25</v>
      </c>
      <c r="F18" s="5">
        <f t="shared" si="8"/>
        <v>0</v>
      </c>
      <c r="G18" s="2">
        <v>11.93</v>
      </c>
      <c r="H18" s="5">
        <f t="shared" si="9"/>
        <v>0</v>
      </c>
      <c r="I18" s="2">
        <v>12.31</v>
      </c>
      <c r="J18" s="5">
        <f t="shared" si="10"/>
        <v>0</v>
      </c>
      <c r="K18" s="2">
        <v>11.84</v>
      </c>
      <c r="L18" s="5">
        <f t="shared" si="11"/>
        <v>0</v>
      </c>
      <c r="M18" s="2">
        <v>12.31</v>
      </c>
      <c r="N18" s="5">
        <f t="shared" si="6"/>
        <v>0</v>
      </c>
    </row>
    <row r="19" spans="1:19" ht="18" customHeight="1" x14ac:dyDescent="0.25">
      <c r="A19" s="8" t="s">
        <v>9</v>
      </c>
      <c r="B19" s="16">
        <f t="shared" si="12"/>
        <v>39904</v>
      </c>
      <c r="C19" s="2">
        <v>11.53</v>
      </c>
      <c r="D19" s="5">
        <f t="shared" si="7"/>
        <v>0</v>
      </c>
      <c r="E19" s="2">
        <v>12.25</v>
      </c>
      <c r="F19" s="5">
        <f t="shared" si="8"/>
        <v>0</v>
      </c>
      <c r="G19" s="2">
        <v>11.93</v>
      </c>
      <c r="H19" s="5">
        <f t="shared" si="9"/>
        <v>0</v>
      </c>
      <c r="I19" s="2">
        <v>12.31</v>
      </c>
      <c r="J19" s="5">
        <f t="shared" si="10"/>
        <v>0</v>
      </c>
      <c r="K19" s="2">
        <v>11.84</v>
      </c>
      <c r="L19" s="5">
        <f t="shared" si="11"/>
        <v>0</v>
      </c>
      <c r="M19" s="2">
        <v>12.31</v>
      </c>
      <c r="N19" s="5">
        <f t="shared" si="6"/>
        <v>0</v>
      </c>
      <c r="O19" s="3"/>
      <c r="P19" s="3"/>
      <c r="Q19" s="3"/>
      <c r="R19" s="3"/>
      <c r="S19" s="3"/>
    </row>
    <row r="20" spans="1:19" ht="18" customHeight="1" x14ac:dyDescent="0.25">
      <c r="A20" s="7"/>
      <c r="B20" s="16">
        <f t="shared" si="12"/>
        <v>39897</v>
      </c>
      <c r="C20" s="2">
        <v>11.53</v>
      </c>
      <c r="D20" s="5">
        <f t="shared" si="7"/>
        <v>0</v>
      </c>
      <c r="E20" s="2">
        <v>12.25</v>
      </c>
      <c r="F20" s="5">
        <f t="shared" si="8"/>
        <v>0</v>
      </c>
      <c r="G20" s="2">
        <v>11.93</v>
      </c>
      <c r="H20" s="5">
        <f t="shared" si="9"/>
        <v>0</v>
      </c>
      <c r="I20" s="2">
        <v>12.31</v>
      </c>
      <c r="J20" s="5">
        <f t="shared" si="10"/>
        <v>0</v>
      </c>
      <c r="K20" s="2">
        <v>11.84</v>
      </c>
      <c r="L20" s="5">
        <f t="shared" si="11"/>
        <v>0</v>
      </c>
      <c r="M20" s="2">
        <v>12.31</v>
      </c>
      <c r="N20" s="5">
        <f t="shared" si="6"/>
        <v>0</v>
      </c>
      <c r="O20" s="3"/>
      <c r="P20" s="3"/>
      <c r="Q20" s="3"/>
      <c r="R20" s="3"/>
      <c r="S20" s="3"/>
    </row>
    <row r="21" spans="1:19" ht="18" customHeight="1" x14ac:dyDescent="0.25">
      <c r="A21" s="6"/>
      <c r="B21" s="16">
        <f t="shared" si="12"/>
        <v>39890</v>
      </c>
      <c r="C21" s="2">
        <v>11.53</v>
      </c>
      <c r="D21" s="5">
        <f t="shared" si="7"/>
        <v>0</v>
      </c>
      <c r="E21" s="2">
        <v>12.25</v>
      </c>
      <c r="F21" s="5">
        <f t="shared" si="8"/>
        <v>0</v>
      </c>
      <c r="G21" s="2">
        <v>11.93</v>
      </c>
      <c r="H21" s="5">
        <f t="shared" si="9"/>
        <v>0</v>
      </c>
      <c r="I21" s="2">
        <v>12.31</v>
      </c>
      <c r="J21" s="5">
        <f t="shared" si="10"/>
        <v>0</v>
      </c>
      <c r="K21" s="2">
        <v>11.84</v>
      </c>
      <c r="L21" s="5">
        <f t="shared" si="11"/>
        <v>0</v>
      </c>
      <c r="M21" s="2">
        <v>12.31</v>
      </c>
      <c r="N21" s="5">
        <f t="shared" si="6"/>
        <v>0</v>
      </c>
      <c r="O21" s="3"/>
      <c r="P21" s="3"/>
      <c r="Q21" s="3"/>
      <c r="R21" s="3"/>
    </row>
    <row r="22" spans="1:19" ht="18" customHeight="1" x14ac:dyDescent="0.25">
      <c r="A22" s="6"/>
      <c r="B22" s="16">
        <f t="shared" si="12"/>
        <v>39883</v>
      </c>
      <c r="C22" s="2">
        <v>11.53</v>
      </c>
      <c r="D22" s="5">
        <f t="shared" si="7"/>
        <v>0</v>
      </c>
      <c r="E22" s="2">
        <v>12.25</v>
      </c>
      <c r="F22" s="5">
        <f t="shared" si="8"/>
        <v>0</v>
      </c>
      <c r="G22" s="2">
        <v>11.93</v>
      </c>
      <c r="H22" s="5">
        <f t="shared" si="9"/>
        <v>0</v>
      </c>
      <c r="I22" s="2">
        <v>12.31</v>
      </c>
      <c r="J22" s="5">
        <f t="shared" si="10"/>
        <v>0</v>
      </c>
      <c r="K22" s="2">
        <v>11.84</v>
      </c>
      <c r="L22" s="5">
        <f t="shared" si="11"/>
        <v>0</v>
      </c>
      <c r="M22" s="2">
        <v>12.31</v>
      </c>
      <c r="N22" s="5">
        <f t="shared" si="6"/>
        <v>0</v>
      </c>
    </row>
    <row r="23" spans="1:19" ht="18" customHeight="1" x14ac:dyDescent="0.25">
      <c r="A23" s="6"/>
      <c r="B23" s="16">
        <f t="shared" ref="B23:B28" si="13">+B24+7</f>
        <v>39876</v>
      </c>
      <c r="C23" s="2">
        <v>11.97</v>
      </c>
      <c r="D23" s="5">
        <f t="shared" si="7"/>
        <v>0</v>
      </c>
      <c r="E23" s="2">
        <v>12.69</v>
      </c>
      <c r="F23" s="5">
        <f t="shared" si="8"/>
        <v>0</v>
      </c>
      <c r="G23" s="2">
        <v>12.37</v>
      </c>
      <c r="H23" s="5">
        <f t="shared" si="9"/>
        <v>0</v>
      </c>
      <c r="I23" s="2">
        <v>12.75</v>
      </c>
      <c r="J23" s="5">
        <f t="shared" si="10"/>
        <v>0</v>
      </c>
      <c r="K23" s="2">
        <v>12.28</v>
      </c>
      <c r="L23" s="5">
        <f t="shared" si="11"/>
        <v>0</v>
      </c>
      <c r="M23" s="2">
        <v>12.75</v>
      </c>
      <c r="N23" s="5">
        <f t="shared" si="6"/>
        <v>0</v>
      </c>
    </row>
    <row r="24" spans="1:19" ht="18" customHeight="1" x14ac:dyDescent="0.25">
      <c r="B24" s="16">
        <f t="shared" si="13"/>
        <v>39869</v>
      </c>
      <c r="C24" s="2">
        <v>11.97</v>
      </c>
      <c r="D24" s="5">
        <f t="shared" si="7"/>
        <v>0</v>
      </c>
      <c r="E24" s="2">
        <v>12.69</v>
      </c>
      <c r="F24" s="5">
        <f t="shared" si="8"/>
        <v>0</v>
      </c>
      <c r="G24" s="2">
        <v>12.37</v>
      </c>
      <c r="H24" s="5">
        <f t="shared" si="9"/>
        <v>0</v>
      </c>
      <c r="I24" s="2">
        <v>12.75</v>
      </c>
      <c r="J24" s="5">
        <f t="shared" si="10"/>
        <v>0</v>
      </c>
      <c r="K24" s="2">
        <v>12.28</v>
      </c>
      <c r="L24" s="5">
        <f t="shared" si="11"/>
        <v>0</v>
      </c>
      <c r="M24" s="2">
        <v>12.75</v>
      </c>
      <c r="N24" s="5">
        <f t="shared" si="6"/>
        <v>0</v>
      </c>
    </row>
    <row r="25" spans="1:19" ht="18" customHeight="1" x14ac:dyDescent="0.25">
      <c r="B25" s="16">
        <f t="shared" si="13"/>
        <v>39862</v>
      </c>
      <c r="C25" s="2">
        <v>11.97</v>
      </c>
      <c r="D25" s="5">
        <f t="shared" si="7"/>
        <v>0</v>
      </c>
      <c r="E25" s="2">
        <v>12.69</v>
      </c>
      <c r="F25" s="5">
        <f t="shared" si="8"/>
        <v>0</v>
      </c>
      <c r="G25" s="2">
        <v>12.37</v>
      </c>
      <c r="H25" s="5">
        <f t="shared" si="9"/>
        <v>0</v>
      </c>
      <c r="I25" s="2">
        <v>12.75</v>
      </c>
      <c r="J25" s="5">
        <f t="shared" si="10"/>
        <v>0</v>
      </c>
      <c r="K25" s="2">
        <v>12.28</v>
      </c>
      <c r="L25" s="5">
        <f t="shared" si="11"/>
        <v>0</v>
      </c>
      <c r="M25" s="2">
        <v>12.75</v>
      </c>
      <c r="N25" s="5">
        <f t="shared" si="6"/>
        <v>0</v>
      </c>
    </row>
    <row r="26" spans="1:19" ht="18" customHeight="1" x14ac:dyDescent="0.25">
      <c r="B26" s="16">
        <f t="shared" si="13"/>
        <v>39855</v>
      </c>
      <c r="C26" s="2">
        <v>11.97</v>
      </c>
      <c r="D26" s="5">
        <v>0</v>
      </c>
      <c r="E26" s="2">
        <v>12.69</v>
      </c>
      <c r="F26" s="5">
        <v>0</v>
      </c>
      <c r="G26" s="2">
        <v>12.37</v>
      </c>
      <c r="H26" s="5">
        <v>0</v>
      </c>
      <c r="I26" s="2">
        <v>12.75</v>
      </c>
      <c r="J26" s="5">
        <v>0</v>
      </c>
      <c r="K26" s="2">
        <v>12.28</v>
      </c>
      <c r="L26" s="5">
        <v>0</v>
      </c>
      <c r="M26" s="2">
        <v>12.75</v>
      </c>
      <c r="N26" s="5">
        <v>0</v>
      </c>
    </row>
    <row r="27" spans="1:19" ht="18" customHeight="1" x14ac:dyDescent="0.25">
      <c r="B27" s="16">
        <f t="shared" si="13"/>
        <v>39848</v>
      </c>
      <c r="C27" s="2">
        <v>12.15</v>
      </c>
      <c r="D27" s="5">
        <v>0</v>
      </c>
      <c r="E27" s="2">
        <v>12.87</v>
      </c>
      <c r="F27" s="5">
        <v>0</v>
      </c>
      <c r="G27" s="2">
        <v>12.55</v>
      </c>
      <c r="H27" s="5">
        <v>0</v>
      </c>
      <c r="I27" s="2">
        <v>12.93</v>
      </c>
      <c r="J27" s="5">
        <v>0</v>
      </c>
      <c r="K27" s="2">
        <v>12.46</v>
      </c>
      <c r="L27" s="5">
        <v>0</v>
      </c>
      <c r="M27" s="2">
        <v>12.93</v>
      </c>
      <c r="N27" s="5">
        <v>0</v>
      </c>
      <c r="O27" s="3">
        <v>16.72</v>
      </c>
    </row>
    <row r="28" spans="1:19" ht="18" customHeight="1" x14ac:dyDescent="0.25">
      <c r="B28" s="16">
        <f t="shared" si="13"/>
        <v>39841</v>
      </c>
      <c r="C28" s="2">
        <v>12.15</v>
      </c>
      <c r="D28" s="5">
        <v>0</v>
      </c>
      <c r="E28" s="2">
        <v>12.8</v>
      </c>
      <c r="F28" s="5">
        <v>0</v>
      </c>
      <c r="G28" s="2">
        <v>12.55</v>
      </c>
      <c r="H28" s="5">
        <v>0</v>
      </c>
      <c r="I28" s="2">
        <v>12.9</v>
      </c>
      <c r="J28" s="5">
        <v>0</v>
      </c>
      <c r="K28" s="2">
        <v>12.46</v>
      </c>
      <c r="L28" s="5">
        <v>0</v>
      </c>
      <c r="M28" s="2">
        <v>12.9</v>
      </c>
      <c r="N28" s="5">
        <v>0</v>
      </c>
      <c r="O28" s="3"/>
    </row>
    <row r="29" spans="1:19" ht="18" customHeight="1" x14ac:dyDescent="0.25">
      <c r="B29" s="16">
        <f t="shared" ref="B29:B34" si="14">+B30+7</f>
        <v>39834</v>
      </c>
      <c r="C29" s="2">
        <v>12.15</v>
      </c>
      <c r="D29" s="5">
        <v>0</v>
      </c>
      <c r="E29" s="2">
        <v>12.8</v>
      </c>
      <c r="F29" s="5">
        <v>0</v>
      </c>
      <c r="G29" s="2">
        <v>12.55</v>
      </c>
      <c r="H29" s="5">
        <v>0</v>
      </c>
      <c r="I29" s="2">
        <v>12.9</v>
      </c>
      <c r="J29" s="5">
        <v>0</v>
      </c>
      <c r="K29" s="2">
        <v>12.46</v>
      </c>
      <c r="L29" s="5">
        <v>0</v>
      </c>
      <c r="M29" s="2">
        <v>12.9</v>
      </c>
      <c r="N29" s="5">
        <v>0</v>
      </c>
    </row>
    <row r="30" spans="1:19" ht="18" customHeight="1" x14ac:dyDescent="0.25">
      <c r="B30" s="16">
        <f t="shared" si="14"/>
        <v>39827</v>
      </c>
      <c r="C30" s="2">
        <v>12.15</v>
      </c>
      <c r="D30" s="5">
        <v>0</v>
      </c>
      <c r="E30" s="2">
        <v>12.8</v>
      </c>
      <c r="F30" s="5">
        <v>0</v>
      </c>
      <c r="G30" s="2">
        <v>12.55</v>
      </c>
      <c r="H30" s="5">
        <v>0</v>
      </c>
      <c r="I30" s="2">
        <v>12.9</v>
      </c>
      <c r="J30" s="5">
        <v>0</v>
      </c>
      <c r="K30" s="2">
        <v>12.46</v>
      </c>
      <c r="L30" s="5">
        <v>0</v>
      </c>
      <c r="M30" s="2">
        <v>12.9</v>
      </c>
      <c r="N30" s="5">
        <v>0</v>
      </c>
      <c r="O30" s="3"/>
    </row>
    <row r="31" spans="1:19" ht="18" customHeight="1" x14ac:dyDescent="0.25">
      <c r="B31" s="16">
        <f t="shared" si="14"/>
        <v>39820</v>
      </c>
      <c r="C31" s="2">
        <v>11.79</v>
      </c>
      <c r="D31" s="5">
        <v>0</v>
      </c>
      <c r="E31" s="2">
        <v>12.44</v>
      </c>
      <c r="F31" s="5">
        <v>0</v>
      </c>
      <c r="G31" s="2">
        <v>12.19</v>
      </c>
      <c r="H31" s="5">
        <v>0</v>
      </c>
      <c r="I31" s="2">
        <v>12.54</v>
      </c>
      <c r="J31" s="5">
        <v>0</v>
      </c>
      <c r="K31" s="2">
        <v>12.1</v>
      </c>
      <c r="L31" s="5">
        <v>0</v>
      </c>
      <c r="M31" s="2">
        <v>12.54</v>
      </c>
      <c r="N31" s="5">
        <v>0</v>
      </c>
      <c r="O31" s="3"/>
      <c r="P31" s="3"/>
      <c r="Q31" s="3"/>
      <c r="R31" s="3"/>
      <c r="S31" s="3"/>
    </row>
    <row r="32" spans="1:19" ht="18" customHeight="1" x14ac:dyDescent="0.25">
      <c r="B32" s="16">
        <f t="shared" si="14"/>
        <v>39813</v>
      </c>
      <c r="C32" s="2">
        <v>12.72</v>
      </c>
      <c r="D32" s="5">
        <v>0</v>
      </c>
      <c r="E32" s="2">
        <v>13.37</v>
      </c>
      <c r="F32" s="5">
        <v>0</v>
      </c>
      <c r="G32" s="2">
        <v>13.13</v>
      </c>
      <c r="H32" s="5">
        <v>0</v>
      </c>
      <c r="I32" s="2">
        <v>13.48</v>
      </c>
      <c r="J32" s="5">
        <v>0</v>
      </c>
      <c r="K32" s="2">
        <v>13.04</v>
      </c>
      <c r="L32" s="5">
        <v>0</v>
      </c>
      <c r="M32" s="2">
        <v>13.48</v>
      </c>
      <c r="N32" s="5">
        <v>0</v>
      </c>
      <c r="O32" s="3"/>
      <c r="P32" s="3"/>
      <c r="Q32" s="3"/>
      <c r="R32" s="3"/>
      <c r="S32" s="3"/>
    </row>
    <row r="33" spans="2:19" ht="18" customHeight="1" x14ac:dyDescent="0.25">
      <c r="B33" s="16">
        <f t="shared" si="14"/>
        <v>39806</v>
      </c>
      <c r="C33" s="2">
        <v>12.72</v>
      </c>
      <c r="D33" s="5">
        <v>0</v>
      </c>
      <c r="E33" s="2">
        <v>13.37</v>
      </c>
      <c r="F33" s="5">
        <v>0</v>
      </c>
      <c r="G33" s="2">
        <v>13.13</v>
      </c>
      <c r="H33" s="5">
        <v>0</v>
      </c>
      <c r="I33" s="2">
        <v>13.48</v>
      </c>
      <c r="J33" s="5">
        <v>0</v>
      </c>
      <c r="K33" s="2">
        <v>13.04</v>
      </c>
      <c r="L33" s="5">
        <v>0</v>
      </c>
      <c r="M33" s="2">
        <v>13.48</v>
      </c>
      <c r="N33" s="5">
        <v>0</v>
      </c>
    </row>
    <row r="34" spans="2:19" ht="18" customHeight="1" x14ac:dyDescent="0.25">
      <c r="B34" s="16">
        <f t="shared" si="14"/>
        <v>39799</v>
      </c>
      <c r="C34" s="2">
        <v>12.72</v>
      </c>
      <c r="D34" s="5">
        <v>0</v>
      </c>
      <c r="E34" s="2">
        <v>13.37</v>
      </c>
      <c r="F34" s="5">
        <v>0</v>
      </c>
      <c r="G34" s="2">
        <v>13.13</v>
      </c>
      <c r="H34" s="5">
        <v>0</v>
      </c>
      <c r="I34" s="2">
        <v>13.48</v>
      </c>
      <c r="J34" s="5">
        <v>0</v>
      </c>
      <c r="K34" s="2">
        <v>13.04</v>
      </c>
      <c r="L34" s="5">
        <v>0</v>
      </c>
      <c r="M34" s="2">
        <v>13.48</v>
      </c>
      <c r="N34" s="5">
        <v>0</v>
      </c>
      <c r="O34" s="3"/>
    </row>
    <row r="35" spans="2:19" ht="18" customHeight="1" x14ac:dyDescent="0.25">
      <c r="B35" s="16">
        <f t="shared" ref="B35:B40" si="15">+B36+7</f>
        <v>39792</v>
      </c>
      <c r="C35" s="2">
        <v>14.71</v>
      </c>
      <c r="D35" s="5">
        <v>0</v>
      </c>
      <c r="E35" s="2">
        <v>15.36</v>
      </c>
      <c r="F35" s="5">
        <v>0</v>
      </c>
      <c r="G35" s="2">
        <v>15.14</v>
      </c>
      <c r="H35" s="5">
        <v>0</v>
      </c>
      <c r="I35" s="2">
        <v>15.49</v>
      </c>
      <c r="J35" s="5">
        <v>0</v>
      </c>
      <c r="K35" s="2">
        <v>15.05</v>
      </c>
      <c r="L35" s="5">
        <v>0</v>
      </c>
      <c r="M35" s="2">
        <v>15.49</v>
      </c>
      <c r="N35" s="5">
        <v>0</v>
      </c>
      <c r="O35" s="20"/>
      <c r="P35" s="20"/>
      <c r="Q35" s="18"/>
      <c r="R35" s="20"/>
      <c r="S35" s="20"/>
    </row>
    <row r="36" spans="2:19" ht="18" customHeight="1" x14ac:dyDescent="0.25">
      <c r="B36" s="16">
        <f t="shared" si="15"/>
        <v>39785</v>
      </c>
      <c r="C36" s="2">
        <v>14.71</v>
      </c>
      <c r="D36" s="5">
        <v>0</v>
      </c>
      <c r="E36" s="2">
        <v>15.36</v>
      </c>
      <c r="F36" s="5">
        <v>0</v>
      </c>
      <c r="G36" s="2">
        <v>15.14</v>
      </c>
      <c r="H36" s="5">
        <v>0</v>
      </c>
      <c r="I36" s="2">
        <v>15.49</v>
      </c>
      <c r="J36" s="5">
        <v>0</v>
      </c>
      <c r="K36" s="2">
        <v>15.05</v>
      </c>
      <c r="L36" s="5">
        <v>0</v>
      </c>
      <c r="M36" s="2">
        <v>15.49</v>
      </c>
      <c r="N36" s="5">
        <v>0</v>
      </c>
    </row>
    <row r="37" spans="2:19" ht="18" customHeight="1" x14ac:dyDescent="0.25">
      <c r="B37" s="16">
        <f t="shared" si="15"/>
        <v>39778</v>
      </c>
      <c r="C37" s="2">
        <v>14.71</v>
      </c>
      <c r="D37" s="5">
        <v>0</v>
      </c>
      <c r="E37" s="2">
        <v>15.36</v>
      </c>
      <c r="F37" s="5">
        <v>0</v>
      </c>
      <c r="G37" s="2">
        <v>15.14</v>
      </c>
      <c r="H37" s="5">
        <v>0</v>
      </c>
      <c r="I37" s="2">
        <v>15.49</v>
      </c>
      <c r="J37" s="5">
        <v>0</v>
      </c>
      <c r="K37" s="2">
        <v>15.05</v>
      </c>
      <c r="L37" s="5">
        <v>0</v>
      </c>
      <c r="M37" s="2">
        <v>15.49</v>
      </c>
      <c r="N37" s="5">
        <v>0</v>
      </c>
      <c r="O37" s="3"/>
      <c r="P37" s="3"/>
      <c r="Q37" s="3"/>
      <c r="R37" s="3"/>
      <c r="S37" s="3"/>
    </row>
    <row r="38" spans="2:19" ht="18" customHeight="1" x14ac:dyDescent="0.25">
      <c r="B38" s="16">
        <f t="shared" si="15"/>
        <v>39771</v>
      </c>
      <c r="C38" s="2">
        <v>14.71</v>
      </c>
      <c r="D38" s="5">
        <v>0</v>
      </c>
      <c r="E38" s="2">
        <v>15.36</v>
      </c>
      <c r="F38" s="5">
        <v>0</v>
      </c>
      <c r="G38" s="2">
        <v>15.14</v>
      </c>
      <c r="H38" s="5">
        <v>0</v>
      </c>
      <c r="I38" s="2">
        <v>15.49</v>
      </c>
      <c r="J38" s="5">
        <v>0</v>
      </c>
      <c r="K38" s="2">
        <v>15.05</v>
      </c>
      <c r="L38" s="5">
        <v>0</v>
      </c>
      <c r="M38" s="2">
        <v>15.49</v>
      </c>
      <c r="N38" s="5">
        <v>0</v>
      </c>
    </row>
    <row r="39" spans="2:19" ht="18" customHeight="1" x14ac:dyDescent="0.25">
      <c r="B39" s="16">
        <f t="shared" si="15"/>
        <v>39764</v>
      </c>
      <c r="C39" s="2">
        <v>14.71</v>
      </c>
      <c r="D39" s="5">
        <v>0</v>
      </c>
      <c r="E39" s="2">
        <v>15.36</v>
      </c>
      <c r="F39" s="5">
        <v>0</v>
      </c>
      <c r="G39" s="2">
        <v>15.14</v>
      </c>
      <c r="H39" s="5">
        <v>0</v>
      </c>
      <c r="I39" s="2">
        <v>15.49</v>
      </c>
      <c r="J39" s="5">
        <v>0</v>
      </c>
      <c r="K39" s="2">
        <v>15.05</v>
      </c>
      <c r="L39" s="5">
        <v>0</v>
      </c>
      <c r="M39" s="2">
        <v>15.49</v>
      </c>
      <c r="N39" s="5">
        <v>0</v>
      </c>
    </row>
    <row r="40" spans="2:19" ht="18" customHeight="1" x14ac:dyDescent="0.25">
      <c r="B40" s="16">
        <f t="shared" si="15"/>
        <v>39757</v>
      </c>
      <c r="C40" s="2">
        <v>15.35</v>
      </c>
      <c r="D40" s="5">
        <v>0</v>
      </c>
      <c r="E40" s="2">
        <v>16</v>
      </c>
      <c r="F40" s="5">
        <v>0</v>
      </c>
      <c r="G40" s="2">
        <v>15.78</v>
      </c>
      <c r="H40" s="5">
        <v>0</v>
      </c>
      <c r="I40" s="2">
        <v>16.13</v>
      </c>
      <c r="J40" s="5">
        <v>0</v>
      </c>
      <c r="K40" s="2">
        <v>15.69</v>
      </c>
      <c r="L40" s="5">
        <v>0</v>
      </c>
      <c r="M40" s="2">
        <v>16.13</v>
      </c>
      <c r="N40" s="5">
        <v>0</v>
      </c>
      <c r="O40" s="3"/>
      <c r="P40" s="3"/>
      <c r="Q40" s="3"/>
      <c r="R40" s="3"/>
    </row>
    <row r="41" spans="2:19" ht="18" customHeight="1" x14ac:dyDescent="0.25">
      <c r="B41" s="16">
        <f t="shared" ref="B41:B46" si="16">+B42+7</f>
        <v>39750</v>
      </c>
      <c r="C41" s="2">
        <v>15.35</v>
      </c>
      <c r="D41" s="5">
        <v>0</v>
      </c>
      <c r="E41" s="2">
        <v>16</v>
      </c>
      <c r="F41" s="5">
        <v>0</v>
      </c>
      <c r="G41" s="2">
        <v>15.78</v>
      </c>
      <c r="H41" s="5">
        <v>0</v>
      </c>
      <c r="I41" s="2">
        <v>16.13</v>
      </c>
      <c r="J41" s="5">
        <v>0</v>
      </c>
      <c r="K41" s="2">
        <v>15.69</v>
      </c>
      <c r="L41" s="5">
        <v>0</v>
      </c>
      <c r="M41" s="2">
        <v>16.13</v>
      </c>
      <c r="N41" s="5">
        <v>0</v>
      </c>
      <c r="O41" s="3"/>
      <c r="P41" s="3"/>
      <c r="Q41" s="3"/>
      <c r="R41" s="3"/>
      <c r="S41" s="3"/>
    </row>
    <row r="42" spans="2:19" ht="18" customHeight="1" x14ac:dyDescent="0.25">
      <c r="B42" s="16">
        <f t="shared" si="16"/>
        <v>39743</v>
      </c>
      <c r="C42" s="2">
        <v>15.35</v>
      </c>
      <c r="D42" s="5">
        <v>0</v>
      </c>
      <c r="E42" s="2">
        <v>16</v>
      </c>
      <c r="F42" s="5">
        <v>0</v>
      </c>
      <c r="G42" s="2">
        <v>15.78</v>
      </c>
      <c r="H42" s="5">
        <v>0</v>
      </c>
      <c r="I42" s="2">
        <v>16.13</v>
      </c>
      <c r="J42" s="5">
        <v>0</v>
      </c>
      <c r="K42" s="2">
        <v>15.69</v>
      </c>
      <c r="L42" s="5">
        <v>0</v>
      </c>
      <c r="M42" s="2">
        <v>16.13</v>
      </c>
      <c r="N42" s="5">
        <v>0</v>
      </c>
      <c r="O42" s="3"/>
      <c r="P42" s="3"/>
      <c r="Q42" s="3"/>
      <c r="R42" s="3"/>
      <c r="S42" s="3"/>
    </row>
    <row r="43" spans="2:19" ht="18" customHeight="1" x14ac:dyDescent="0.25">
      <c r="B43" s="16">
        <f t="shared" si="16"/>
        <v>39736</v>
      </c>
      <c r="C43" s="2">
        <v>16.36</v>
      </c>
      <c r="D43" s="5">
        <v>0</v>
      </c>
      <c r="E43" s="2">
        <v>17.010000000000002</v>
      </c>
      <c r="F43" s="5">
        <v>0</v>
      </c>
      <c r="G43" s="2">
        <v>16.809999999999999</v>
      </c>
      <c r="H43" s="5">
        <v>0</v>
      </c>
      <c r="I43" s="2">
        <v>17.16</v>
      </c>
      <c r="J43" s="5">
        <v>0</v>
      </c>
      <c r="K43" s="2">
        <v>17.54</v>
      </c>
      <c r="L43" s="5">
        <v>0</v>
      </c>
      <c r="M43" s="2">
        <v>17.16</v>
      </c>
      <c r="N43" s="5">
        <v>0</v>
      </c>
    </row>
    <row r="44" spans="2:19" ht="18" customHeight="1" x14ac:dyDescent="0.25">
      <c r="B44" s="16">
        <f t="shared" si="16"/>
        <v>39729</v>
      </c>
      <c r="C44" s="2">
        <v>17.18</v>
      </c>
      <c r="D44" s="5">
        <v>0</v>
      </c>
      <c r="E44" s="2">
        <v>17.829999999999998</v>
      </c>
      <c r="F44" s="5">
        <v>0</v>
      </c>
      <c r="G44" s="2">
        <v>17.63</v>
      </c>
      <c r="H44" s="5">
        <v>0</v>
      </c>
      <c r="I44" s="2">
        <v>17.98</v>
      </c>
      <c r="J44" s="5">
        <v>0</v>
      </c>
      <c r="K44" s="2">
        <v>17.54</v>
      </c>
      <c r="L44" s="5">
        <v>0</v>
      </c>
      <c r="M44" s="2">
        <v>17.98</v>
      </c>
      <c r="N44" s="5">
        <v>0</v>
      </c>
    </row>
    <row r="45" spans="2:19" ht="18" customHeight="1" x14ac:dyDescent="0.25">
      <c r="B45" s="16">
        <f t="shared" si="16"/>
        <v>39722</v>
      </c>
      <c r="C45" s="2">
        <v>17.18</v>
      </c>
      <c r="D45" s="5">
        <v>0</v>
      </c>
      <c r="E45" s="2">
        <v>17.829999999999998</v>
      </c>
      <c r="F45" s="5">
        <v>0</v>
      </c>
      <c r="G45" s="2">
        <v>17.63</v>
      </c>
      <c r="H45" s="5">
        <v>0</v>
      </c>
      <c r="I45" s="2">
        <v>17.98</v>
      </c>
      <c r="J45" s="5">
        <v>0</v>
      </c>
      <c r="K45" s="2">
        <v>17.54</v>
      </c>
      <c r="L45" s="5">
        <v>0</v>
      </c>
      <c r="M45" s="2">
        <v>17.98</v>
      </c>
      <c r="N45" s="5">
        <v>0</v>
      </c>
    </row>
    <row r="46" spans="2:19" ht="18" customHeight="1" x14ac:dyDescent="0.25">
      <c r="B46" s="16">
        <f t="shared" si="16"/>
        <v>39715</v>
      </c>
      <c r="C46" s="2">
        <v>17.18</v>
      </c>
      <c r="D46" s="5">
        <v>0</v>
      </c>
      <c r="E46" s="2">
        <v>17.829999999999998</v>
      </c>
      <c r="F46" s="5">
        <v>0</v>
      </c>
      <c r="G46" s="2">
        <v>17.63</v>
      </c>
      <c r="H46" s="5">
        <v>0</v>
      </c>
      <c r="I46" s="2">
        <v>17.98</v>
      </c>
      <c r="J46" s="5">
        <v>0</v>
      </c>
      <c r="K46" s="2">
        <v>17.54</v>
      </c>
      <c r="L46" s="5">
        <v>0</v>
      </c>
      <c r="M46" s="2">
        <v>17.98</v>
      </c>
      <c r="N46" s="5">
        <v>0</v>
      </c>
    </row>
    <row r="47" spans="2:19" ht="18" customHeight="1" x14ac:dyDescent="0.25">
      <c r="B47" s="16">
        <f t="shared" ref="B47:B52" si="17">+B48+7</f>
        <v>39708</v>
      </c>
      <c r="C47" s="2">
        <v>17.18</v>
      </c>
      <c r="D47" s="5">
        <v>0</v>
      </c>
      <c r="E47" s="2">
        <v>17.829999999999998</v>
      </c>
      <c r="F47" s="5">
        <v>0</v>
      </c>
      <c r="G47" s="2">
        <v>17.63</v>
      </c>
      <c r="H47" s="5">
        <v>0</v>
      </c>
      <c r="I47" s="2">
        <v>17.98</v>
      </c>
      <c r="J47" s="5">
        <v>0</v>
      </c>
      <c r="K47" s="2">
        <v>17.54</v>
      </c>
      <c r="L47" s="5">
        <v>0</v>
      </c>
      <c r="M47" s="2">
        <v>17.98</v>
      </c>
      <c r="N47" s="5">
        <v>0</v>
      </c>
    </row>
    <row r="48" spans="2:19" ht="18" customHeight="1" x14ac:dyDescent="0.25">
      <c r="B48" s="16">
        <f t="shared" si="17"/>
        <v>39701</v>
      </c>
      <c r="C48" s="2">
        <v>17.18</v>
      </c>
      <c r="D48" s="5">
        <v>0</v>
      </c>
      <c r="E48" s="2">
        <v>17.829999999999998</v>
      </c>
      <c r="F48" s="5">
        <v>0</v>
      </c>
      <c r="G48" s="2">
        <v>17.63</v>
      </c>
      <c r="H48" s="5">
        <v>0</v>
      </c>
      <c r="I48" s="2">
        <v>17.98</v>
      </c>
      <c r="J48" s="5">
        <v>0</v>
      </c>
      <c r="K48" s="2">
        <v>17.54</v>
      </c>
      <c r="L48" s="5">
        <v>0</v>
      </c>
      <c r="M48" s="2">
        <v>17.98</v>
      </c>
      <c r="N48" s="5">
        <v>0</v>
      </c>
    </row>
    <row r="49" spans="2:19" ht="18" customHeight="1" x14ac:dyDescent="0.25">
      <c r="B49" s="16">
        <f t="shared" si="17"/>
        <v>39694</v>
      </c>
      <c r="C49" s="2">
        <v>17.18</v>
      </c>
      <c r="D49" s="5">
        <v>0</v>
      </c>
      <c r="E49" s="2">
        <v>17.829999999999998</v>
      </c>
      <c r="F49" s="5">
        <v>0</v>
      </c>
      <c r="G49" s="2">
        <v>17.63</v>
      </c>
      <c r="H49" s="5">
        <v>0</v>
      </c>
      <c r="I49" s="2">
        <v>17.98</v>
      </c>
      <c r="J49" s="5">
        <v>0</v>
      </c>
      <c r="K49" s="2">
        <v>17.54</v>
      </c>
      <c r="L49" s="5">
        <v>0</v>
      </c>
      <c r="M49" s="2">
        <v>17.98</v>
      </c>
      <c r="N49" s="5">
        <v>0</v>
      </c>
    </row>
    <row r="50" spans="2:19" ht="18" customHeight="1" x14ac:dyDescent="0.25">
      <c r="B50" s="16">
        <f t="shared" si="17"/>
        <v>39687</v>
      </c>
      <c r="C50" s="2">
        <v>16.68</v>
      </c>
      <c r="D50" s="5">
        <v>0</v>
      </c>
      <c r="E50" s="2">
        <v>17.329999999999998</v>
      </c>
      <c r="F50" s="5">
        <v>0</v>
      </c>
      <c r="G50" s="2">
        <v>17.13</v>
      </c>
      <c r="H50" s="5">
        <v>0</v>
      </c>
      <c r="I50" s="2">
        <v>17.48</v>
      </c>
      <c r="J50" s="5">
        <v>0</v>
      </c>
      <c r="K50" s="2">
        <v>17.04</v>
      </c>
      <c r="L50" s="5">
        <v>0</v>
      </c>
      <c r="M50" s="2">
        <v>17.48</v>
      </c>
      <c r="N50" s="5">
        <v>0</v>
      </c>
      <c r="O50" s="3"/>
      <c r="P50" s="3"/>
      <c r="Q50" s="3"/>
      <c r="R50" s="3"/>
      <c r="S50" s="3"/>
    </row>
    <row r="51" spans="2:19" ht="18" customHeight="1" x14ac:dyDescent="0.25">
      <c r="B51" s="16">
        <f t="shared" si="17"/>
        <v>39680</v>
      </c>
      <c r="C51" s="2">
        <v>16.68</v>
      </c>
      <c r="D51" s="5">
        <v>0</v>
      </c>
      <c r="E51" s="2">
        <v>17.329999999999998</v>
      </c>
      <c r="F51" s="5">
        <v>0</v>
      </c>
      <c r="G51" s="2">
        <v>17.13</v>
      </c>
      <c r="H51" s="5">
        <v>0</v>
      </c>
      <c r="I51" s="2">
        <v>17.48</v>
      </c>
      <c r="J51" s="5">
        <v>0</v>
      </c>
      <c r="K51" s="2">
        <v>17.04</v>
      </c>
      <c r="L51" s="5">
        <v>0</v>
      </c>
      <c r="M51" s="2">
        <v>17.48</v>
      </c>
      <c r="N51" s="5">
        <v>0</v>
      </c>
    </row>
    <row r="52" spans="2:19" ht="18" customHeight="1" x14ac:dyDescent="0.25">
      <c r="B52" s="16">
        <f t="shared" si="17"/>
        <v>39673</v>
      </c>
      <c r="C52" s="2">
        <v>16.68</v>
      </c>
      <c r="D52" s="5">
        <v>0</v>
      </c>
      <c r="E52" s="2">
        <v>17.329999999999998</v>
      </c>
      <c r="F52" s="5">
        <v>0</v>
      </c>
      <c r="G52" s="2">
        <v>17.13</v>
      </c>
      <c r="H52" s="5">
        <v>0</v>
      </c>
      <c r="I52" s="2">
        <v>17.48</v>
      </c>
      <c r="J52" s="5">
        <v>0</v>
      </c>
      <c r="K52" s="2">
        <v>17.04</v>
      </c>
      <c r="L52" s="5">
        <v>0</v>
      </c>
      <c r="M52" s="2">
        <v>17.48</v>
      </c>
      <c r="N52" s="5">
        <v>0</v>
      </c>
    </row>
    <row r="53" spans="2:19" ht="18" customHeight="1" x14ac:dyDescent="0.25">
      <c r="B53" s="16">
        <f t="shared" ref="B53:B58" si="18">+B54+7</f>
        <v>39666</v>
      </c>
      <c r="C53" s="2">
        <v>16.68</v>
      </c>
      <c r="D53" s="5">
        <v>0</v>
      </c>
      <c r="E53" s="2">
        <v>17.329999999999998</v>
      </c>
      <c r="F53" s="5">
        <v>0</v>
      </c>
      <c r="G53" s="2">
        <v>17.13</v>
      </c>
      <c r="H53" s="5">
        <v>0</v>
      </c>
      <c r="I53" s="2">
        <v>17.48</v>
      </c>
      <c r="J53" s="5">
        <v>0</v>
      </c>
      <c r="K53" s="2">
        <v>17.04</v>
      </c>
      <c r="L53" s="5">
        <v>0</v>
      </c>
      <c r="M53" s="2">
        <v>17.48</v>
      </c>
      <c r="N53" s="5">
        <v>0</v>
      </c>
    </row>
    <row r="54" spans="2:19" ht="18" customHeight="1" x14ac:dyDescent="0.25">
      <c r="B54" s="16">
        <f t="shared" si="18"/>
        <v>39659</v>
      </c>
      <c r="C54" s="2">
        <v>16.68</v>
      </c>
      <c r="D54" s="5">
        <v>0</v>
      </c>
      <c r="E54" s="2">
        <v>16.98</v>
      </c>
      <c r="F54" s="5">
        <v>0</v>
      </c>
      <c r="G54" s="2">
        <v>16.739999999999998</v>
      </c>
      <c r="H54" s="5">
        <v>0</v>
      </c>
      <c r="I54" s="2">
        <v>16.75</v>
      </c>
      <c r="J54" s="5">
        <v>0</v>
      </c>
      <c r="K54" s="2">
        <v>16.649999999999999</v>
      </c>
      <c r="L54" s="5">
        <v>0</v>
      </c>
      <c r="M54" s="2">
        <v>16.75</v>
      </c>
      <c r="N54" s="5">
        <v>0</v>
      </c>
    </row>
    <row r="55" spans="2:19" ht="18" customHeight="1" x14ac:dyDescent="0.25">
      <c r="B55" s="16">
        <f t="shared" si="18"/>
        <v>39652</v>
      </c>
      <c r="C55" s="2">
        <v>16.48</v>
      </c>
      <c r="D55" s="5">
        <v>0</v>
      </c>
      <c r="E55" s="2">
        <v>16.78</v>
      </c>
      <c r="F55" s="5">
        <v>0</v>
      </c>
      <c r="G55" s="2">
        <v>16.54</v>
      </c>
      <c r="H55" s="5">
        <v>0</v>
      </c>
      <c r="I55" s="2">
        <v>16.559999999999999</v>
      </c>
      <c r="J55" s="5">
        <v>0</v>
      </c>
      <c r="K55" s="2">
        <v>16.45</v>
      </c>
      <c r="L55" s="5">
        <v>0</v>
      </c>
      <c r="M55" s="2">
        <v>16.559999999999999</v>
      </c>
      <c r="N55" s="5">
        <v>0</v>
      </c>
    </row>
    <row r="56" spans="2:19" ht="18" customHeight="1" x14ac:dyDescent="0.25">
      <c r="B56" s="16">
        <f t="shared" si="18"/>
        <v>39645</v>
      </c>
      <c r="C56" s="2">
        <v>16.48</v>
      </c>
      <c r="D56" s="5">
        <v>0</v>
      </c>
      <c r="E56" s="2">
        <v>16.78</v>
      </c>
      <c r="F56" s="5">
        <v>0</v>
      </c>
      <c r="G56" s="2">
        <v>16.54</v>
      </c>
      <c r="H56" s="5">
        <v>0</v>
      </c>
      <c r="I56" s="2">
        <v>16.559999999999999</v>
      </c>
      <c r="J56" s="5">
        <v>0</v>
      </c>
      <c r="K56" s="2">
        <v>16.45</v>
      </c>
      <c r="L56" s="5">
        <v>0</v>
      </c>
      <c r="M56" s="2">
        <v>16.559999999999999</v>
      </c>
      <c r="N56" s="5">
        <v>0</v>
      </c>
    </row>
    <row r="57" spans="2:19" ht="18" customHeight="1" x14ac:dyDescent="0.25">
      <c r="B57" s="16">
        <f t="shared" si="18"/>
        <v>39638</v>
      </c>
      <c r="C57" s="2">
        <v>16.48</v>
      </c>
      <c r="D57" s="5">
        <v>0</v>
      </c>
      <c r="E57" s="2">
        <v>16.78</v>
      </c>
      <c r="F57" s="5">
        <v>0</v>
      </c>
      <c r="G57" s="2">
        <v>16.54</v>
      </c>
      <c r="H57" s="5">
        <v>0</v>
      </c>
      <c r="I57" s="2">
        <v>16.559999999999999</v>
      </c>
      <c r="J57" s="5">
        <v>0</v>
      </c>
      <c r="K57" s="2">
        <v>16.45</v>
      </c>
      <c r="L57" s="5">
        <v>0</v>
      </c>
      <c r="M57" s="2">
        <v>16.559999999999999</v>
      </c>
      <c r="N57" s="5">
        <v>0</v>
      </c>
    </row>
    <row r="58" spans="2:19" x14ac:dyDescent="0.25">
      <c r="B58" s="16">
        <f t="shared" si="18"/>
        <v>39631</v>
      </c>
      <c r="C58" s="2">
        <v>16.82</v>
      </c>
      <c r="D58" s="5">
        <v>0</v>
      </c>
      <c r="E58" s="2">
        <v>17.12</v>
      </c>
      <c r="F58" s="5">
        <v>0</v>
      </c>
      <c r="G58" s="2">
        <v>16.88</v>
      </c>
      <c r="H58" s="5">
        <v>0</v>
      </c>
      <c r="I58" s="2">
        <v>16.899999999999999</v>
      </c>
      <c r="J58" s="5">
        <v>0</v>
      </c>
      <c r="K58" s="2">
        <v>16.79</v>
      </c>
      <c r="L58" s="5">
        <v>0</v>
      </c>
      <c r="M58" s="2">
        <v>16.899999999999999</v>
      </c>
      <c r="N58" s="5">
        <v>0</v>
      </c>
    </row>
    <row r="59" spans="2:19" x14ac:dyDescent="0.25">
      <c r="B59" s="16">
        <v>39624</v>
      </c>
      <c r="C59" s="2">
        <v>16.850000000000001</v>
      </c>
      <c r="D59" s="5">
        <v>0</v>
      </c>
      <c r="E59" s="2">
        <v>16.82</v>
      </c>
      <c r="F59" s="5">
        <v>0</v>
      </c>
      <c r="G59" s="2">
        <v>16.87</v>
      </c>
      <c r="H59" s="5">
        <v>0</v>
      </c>
      <c r="I59" s="2">
        <v>16.88</v>
      </c>
      <c r="J59" s="5">
        <v>0</v>
      </c>
      <c r="K59" s="2">
        <v>17.03</v>
      </c>
      <c r="L59" s="5">
        <v>0</v>
      </c>
      <c r="M59" s="2">
        <v>16.79</v>
      </c>
      <c r="N59" s="5">
        <v>0</v>
      </c>
    </row>
    <row r="60" spans="2:19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9" x14ac:dyDescent="0.25">
      <c r="B61" s="17"/>
    </row>
    <row r="62" spans="2:19" ht="15" x14ac:dyDescent="0.25">
      <c r="B62" s="19"/>
      <c r="C62" s="20"/>
      <c r="D62" s="20"/>
      <c r="E62" s="18"/>
      <c r="F62" s="20"/>
      <c r="G62" s="20"/>
      <c r="H62" s="18"/>
      <c r="I62" s="20"/>
      <c r="J62" s="20"/>
      <c r="K62" s="18"/>
      <c r="L62" s="20"/>
      <c r="M62" s="20"/>
      <c r="N62" s="18"/>
    </row>
    <row r="63" spans="2:19" x14ac:dyDescent="0.25">
      <c r="B63" s="3"/>
    </row>
    <row r="64" spans="2:19" x14ac:dyDescent="0.25">
      <c r="B64" s="17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7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10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7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8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7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B75" s="6"/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7" spans="2:14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2:14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</sheetData>
  <mergeCells count="17">
    <mergeCell ref="G4:H4"/>
    <mergeCell ref="I4:J4"/>
    <mergeCell ref="C3:F3"/>
    <mergeCell ref="G3:J3"/>
    <mergeCell ref="A1:A16"/>
    <mergeCell ref="K4:L4"/>
    <mergeCell ref="K3:N3"/>
    <mergeCell ref="B1:N2"/>
    <mergeCell ref="M4:N4"/>
    <mergeCell ref="C6:D6"/>
    <mergeCell ref="E6:F6"/>
    <mergeCell ref="G6:H6"/>
    <mergeCell ref="I6:J6"/>
    <mergeCell ref="K6:L6"/>
    <mergeCell ref="M6:N6"/>
    <mergeCell ref="C4:D4"/>
    <mergeCell ref="E4:F4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O122"/>
  <sheetViews>
    <sheetView workbookViewId="0">
      <selection activeCell="E43" sqref="E43"/>
    </sheetView>
  </sheetViews>
  <sheetFormatPr defaultRowHeight="13.2" x14ac:dyDescent="0.25"/>
  <cols>
    <col min="1" max="1" width="0.33203125" customWidth="1"/>
    <col min="2" max="2" width="12" customWidth="1"/>
    <col min="3" max="14" width="9.33203125" style="3" customWidth="1"/>
    <col min="15" max="15" width="0.33203125" customWidth="1"/>
  </cols>
  <sheetData>
    <row r="1" spans="1:15" x14ac:dyDescent="0.25">
      <c r="A1" s="84"/>
      <c r="B1" s="48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9"/>
    </row>
    <row r="2" spans="1:15" ht="15" customHeight="1" x14ac:dyDescent="0.25">
      <c r="A2" s="84"/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6"/>
      <c r="O2" s="9"/>
    </row>
    <row r="3" spans="1:15" ht="13.8" thickBot="1" x14ac:dyDescent="0.3">
      <c r="A3" s="84"/>
      <c r="B3" s="11"/>
      <c r="C3" s="77" t="s">
        <v>0</v>
      </c>
      <c r="D3" s="78"/>
      <c r="E3" s="78"/>
      <c r="F3" s="79"/>
      <c r="G3" s="77" t="s">
        <v>1</v>
      </c>
      <c r="H3" s="78"/>
      <c r="I3" s="78"/>
      <c r="J3" s="79"/>
      <c r="K3" s="77" t="s">
        <v>2</v>
      </c>
      <c r="L3" s="78"/>
      <c r="M3" s="78"/>
      <c r="N3" s="85"/>
      <c r="O3" s="9"/>
    </row>
    <row r="4" spans="1:15" ht="18" customHeight="1" thickBot="1" x14ac:dyDescent="0.3">
      <c r="A4" s="84"/>
      <c r="B4" s="12" t="s">
        <v>3</v>
      </c>
      <c r="C4" s="91">
        <v>6.64</v>
      </c>
      <c r="D4" s="92"/>
      <c r="E4" s="89">
        <v>6.59</v>
      </c>
      <c r="F4" s="93"/>
      <c r="G4" s="91">
        <v>6.07</v>
      </c>
      <c r="H4" s="92"/>
      <c r="I4" s="89">
        <v>6.2</v>
      </c>
      <c r="J4" s="93"/>
      <c r="K4" s="91">
        <v>6.1</v>
      </c>
      <c r="L4" s="92"/>
      <c r="M4" s="89">
        <v>6.28</v>
      </c>
      <c r="N4" s="90"/>
      <c r="O4" s="9"/>
    </row>
    <row r="5" spans="1:15" ht="32.25" customHeight="1" thickBot="1" x14ac:dyDescent="0.3">
      <c r="A5" s="84"/>
      <c r="B5" s="13" t="s">
        <v>4</v>
      </c>
      <c r="C5" s="4" t="s">
        <v>5</v>
      </c>
      <c r="D5" s="1" t="s">
        <v>6</v>
      </c>
      <c r="E5" s="1" t="s">
        <v>5</v>
      </c>
      <c r="F5" s="1" t="s">
        <v>6</v>
      </c>
      <c r="G5" s="4" t="s">
        <v>5</v>
      </c>
      <c r="H5" s="1" t="s">
        <v>6</v>
      </c>
      <c r="I5" s="1" t="s">
        <v>7</v>
      </c>
      <c r="J5" s="1" t="s">
        <v>6</v>
      </c>
      <c r="K5" s="4" t="s">
        <v>5</v>
      </c>
      <c r="L5" s="1" t="s">
        <v>6</v>
      </c>
      <c r="M5" s="1" t="s">
        <v>5</v>
      </c>
      <c r="N5" s="14" t="s">
        <v>6</v>
      </c>
      <c r="O5" s="9"/>
    </row>
    <row r="6" spans="1:15" ht="36" customHeight="1" x14ac:dyDescent="0.25">
      <c r="A6" s="84"/>
      <c r="B6" s="15"/>
      <c r="C6" s="71">
        <v>2006</v>
      </c>
      <c r="D6" s="72"/>
      <c r="E6" s="71">
        <v>2007</v>
      </c>
      <c r="F6" s="72"/>
      <c r="G6" s="71">
        <v>2006</v>
      </c>
      <c r="H6" s="72"/>
      <c r="I6" s="71">
        <v>2007</v>
      </c>
      <c r="J6" s="72"/>
      <c r="K6" s="71">
        <v>2006</v>
      </c>
      <c r="L6" s="72"/>
      <c r="M6" s="71">
        <v>2007</v>
      </c>
      <c r="N6" s="88"/>
      <c r="O6" s="9"/>
    </row>
    <row r="7" spans="1:15" ht="18" customHeight="1" x14ac:dyDescent="0.25">
      <c r="A7" s="84"/>
      <c r="B7" s="21">
        <f>+B8+7</f>
        <v>39624</v>
      </c>
      <c r="C7" s="2">
        <v>16.850000000000001</v>
      </c>
      <c r="D7" s="5">
        <v>0</v>
      </c>
      <c r="E7" s="2">
        <v>16.82</v>
      </c>
      <c r="F7" s="5">
        <v>0</v>
      </c>
      <c r="G7" s="2">
        <v>16.87</v>
      </c>
      <c r="H7" s="5">
        <v>0</v>
      </c>
      <c r="I7" s="2">
        <v>16.88</v>
      </c>
      <c r="J7" s="5">
        <v>0</v>
      </c>
      <c r="K7" s="2">
        <v>17.03</v>
      </c>
      <c r="L7" s="5">
        <v>0</v>
      </c>
      <c r="M7" s="2">
        <v>16.79</v>
      </c>
      <c r="N7" s="5">
        <v>0</v>
      </c>
      <c r="O7" s="9"/>
    </row>
    <row r="8" spans="1:15" ht="18" customHeight="1" x14ac:dyDescent="0.25">
      <c r="A8" s="84"/>
      <c r="B8" s="21">
        <f>+B9+7</f>
        <v>39617</v>
      </c>
      <c r="C8" s="2">
        <v>18.22</v>
      </c>
      <c r="D8" s="5">
        <v>0</v>
      </c>
      <c r="E8" s="2">
        <v>18.190000000000001</v>
      </c>
      <c r="F8" s="5">
        <v>0</v>
      </c>
      <c r="G8" s="2">
        <v>18.25</v>
      </c>
      <c r="H8" s="5">
        <v>0</v>
      </c>
      <c r="I8" s="2">
        <v>18.260000000000002</v>
      </c>
      <c r="J8" s="5">
        <v>0</v>
      </c>
      <c r="K8" s="2">
        <v>18.399999999999999</v>
      </c>
      <c r="L8" s="5">
        <v>0</v>
      </c>
      <c r="M8" s="2">
        <v>18.16</v>
      </c>
      <c r="N8" s="5">
        <v>0</v>
      </c>
      <c r="O8" s="9"/>
    </row>
    <row r="9" spans="1:15" ht="18" customHeight="1" x14ac:dyDescent="0.25">
      <c r="A9" s="84"/>
      <c r="B9" s="21">
        <f>+B10+7</f>
        <v>39610</v>
      </c>
      <c r="C9" s="2">
        <v>18.22</v>
      </c>
      <c r="D9" s="5">
        <v>0</v>
      </c>
      <c r="E9" s="2">
        <v>18.190000000000001</v>
      </c>
      <c r="F9" s="5">
        <v>0</v>
      </c>
      <c r="G9" s="2">
        <v>18.25</v>
      </c>
      <c r="H9" s="5">
        <v>0</v>
      </c>
      <c r="I9" s="2">
        <v>18.260000000000002</v>
      </c>
      <c r="J9" s="5">
        <v>0</v>
      </c>
      <c r="K9" s="2">
        <v>18.399999999999999</v>
      </c>
      <c r="L9" s="5">
        <v>0</v>
      </c>
      <c r="M9" s="2">
        <v>18.16</v>
      </c>
      <c r="N9" s="5">
        <v>0</v>
      </c>
    </row>
    <row r="10" spans="1:15" ht="18" customHeight="1" x14ac:dyDescent="0.25">
      <c r="A10" s="84"/>
      <c r="B10" s="21">
        <f t="shared" ref="B10:B57" si="0">+B11+7</f>
        <v>39603</v>
      </c>
      <c r="C10" s="2">
        <v>18.22</v>
      </c>
      <c r="D10" s="5">
        <v>0</v>
      </c>
      <c r="E10" s="2">
        <v>18.190000000000001</v>
      </c>
      <c r="F10" s="5">
        <v>0</v>
      </c>
      <c r="G10" s="2">
        <v>18.25</v>
      </c>
      <c r="H10" s="5">
        <v>0</v>
      </c>
      <c r="I10" s="2">
        <v>18.260000000000002</v>
      </c>
      <c r="J10" s="5">
        <v>0</v>
      </c>
      <c r="K10" s="2">
        <v>18.399999999999999</v>
      </c>
      <c r="L10" s="5">
        <v>0</v>
      </c>
      <c r="M10" s="2">
        <v>18.16</v>
      </c>
      <c r="N10" s="5">
        <v>0</v>
      </c>
    </row>
    <row r="11" spans="1:15" ht="18" customHeight="1" x14ac:dyDescent="0.25">
      <c r="A11" s="84"/>
      <c r="B11" s="21">
        <f t="shared" si="0"/>
        <v>39596</v>
      </c>
      <c r="C11" s="2">
        <v>18.22</v>
      </c>
      <c r="D11" s="5">
        <v>0</v>
      </c>
      <c r="E11" s="2">
        <v>18.190000000000001</v>
      </c>
      <c r="F11" s="5">
        <v>0</v>
      </c>
      <c r="G11" s="2">
        <v>18.25</v>
      </c>
      <c r="H11" s="5">
        <v>0</v>
      </c>
      <c r="I11" s="2">
        <v>18.260000000000002</v>
      </c>
      <c r="J11" s="5">
        <v>0</v>
      </c>
      <c r="K11" s="2">
        <v>18.399999999999999</v>
      </c>
      <c r="L11" s="5">
        <v>0</v>
      </c>
      <c r="M11" s="2">
        <v>18.16</v>
      </c>
      <c r="N11" s="5">
        <v>0</v>
      </c>
    </row>
    <row r="12" spans="1:15" ht="18" customHeight="1" x14ac:dyDescent="0.25">
      <c r="A12" s="84"/>
      <c r="B12" s="21">
        <f t="shared" si="0"/>
        <v>39589</v>
      </c>
      <c r="C12" s="2">
        <v>19.04</v>
      </c>
      <c r="D12" s="5">
        <v>0</v>
      </c>
      <c r="E12" s="2">
        <v>19.010000000000002</v>
      </c>
      <c r="F12" s="5">
        <v>0</v>
      </c>
      <c r="G12" s="2">
        <v>19.079999999999998</v>
      </c>
      <c r="H12" s="5">
        <v>0</v>
      </c>
      <c r="I12" s="2">
        <v>19.09</v>
      </c>
      <c r="J12" s="5">
        <v>0</v>
      </c>
      <c r="K12" s="2">
        <v>19.23</v>
      </c>
      <c r="L12" s="5">
        <v>0</v>
      </c>
      <c r="M12" s="2">
        <v>18.989999999999998</v>
      </c>
      <c r="N12" s="5">
        <v>0</v>
      </c>
    </row>
    <row r="13" spans="1:15" ht="18" customHeight="1" x14ac:dyDescent="0.25">
      <c r="A13" s="84"/>
      <c r="B13" s="21">
        <f t="shared" si="0"/>
        <v>39582</v>
      </c>
      <c r="C13" s="2">
        <v>19.04</v>
      </c>
      <c r="D13" s="5">
        <v>0</v>
      </c>
      <c r="E13" s="2">
        <v>19.010000000000002</v>
      </c>
      <c r="F13" s="5">
        <v>0</v>
      </c>
      <c r="G13" s="2">
        <v>19.079999999999998</v>
      </c>
      <c r="H13" s="5">
        <v>0</v>
      </c>
      <c r="I13" s="2">
        <v>19.09</v>
      </c>
      <c r="J13" s="5">
        <v>0</v>
      </c>
      <c r="K13" s="2">
        <v>19.23</v>
      </c>
      <c r="L13" s="5">
        <v>0</v>
      </c>
      <c r="M13" s="2">
        <v>18.989999999999998</v>
      </c>
      <c r="N13" s="5">
        <v>0</v>
      </c>
    </row>
    <row r="14" spans="1:15" ht="17.25" customHeight="1" x14ac:dyDescent="0.25">
      <c r="A14" s="84"/>
      <c r="B14" s="21">
        <f t="shared" si="0"/>
        <v>39575</v>
      </c>
      <c r="C14" s="2">
        <v>19.04</v>
      </c>
      <c r="D14" s="5">
        <v>0</v>
      </c>
      <c r="E14" s="2">
        <v>19.010000000000002</v>
      </c>
      <c r="F14" s="5">
        <v>0</v>
      </c>
      <c r="G14" s="2">
        <v>19.079999999999998</v>
      </c>
      <c r="H14" s="5">
        <v>0</v>
      </c>
      <c r="I14" s="2">
        <v>19.09</v>
      </c>
      <c r="J14" s="5">
        <v>0</v>
      </c>
      <c r="K14" s="2">
        <v>19.23</v>
      </c>
      <c r="L14" s="5">
        <v>0</v>
      </c>
      <c r="M14" s="2">
        <v>18.989999999999998</v>
      </c>
      <c r="N14" s="5">
        <v>0</v>
      </c>
    </row>
    <row r="15" spans="1:15" ht="17.25" customHeight="1" x14ac:dyDescent="0.25">
      <c r="A15" s="84"/>
      <c r="B15" s="21">
        <f t="shared" si="0"/>
        <v>39568</v>
      </c>
      <c r="C15" s="2">
        <v>14.14</v>
      </c>
      <c r="D15" s="5">
        <v>0</v>
      </c>
      <c r="E15" s="2">
        <v>14.11</v>
      </c>
      <c r="F15" s="5">
        <v>0</v>
      </c>
      <c r="G15" s="2">
        <v>14.14</v>
      </c>
      <c r="H15" s="5">
        <v>0</v>
      </c>
      <c r="I15" s="2">
        <v>14.15</v>
      </c>
      <c r="J15" s="5">
        <v>0</v>
      </c>
      <c r="K15" s="2">
        <v>14.32</v>
      </c>
      <c r="L15" s="5">
        <v>0</v>
      </c>
      <c r="M15" s="2">
        <v>14.08</v>
      </c>
      <c r="N15" s="5">
        <v>0</v>
      </c>
    </row>
    <row r="16" spans="1:15" ht="17.25" customHeight="1" x14ac:dyDescent="0.25">
      <c r="A16" s="84"/>
      <c r="B16" s="21">
        <f t="shared" si="0"/>
        <v>39561</v>
      </c>
      <c r="C16" s="2">
        <v>14.14</v>
      </c>
      <c r="D16" s="5">
        <v>0</v>
      </c>
      <c r="E16" s="2">
        <v>14.11</v>
      </c>
      <c r="F16" s="5">
        <v>0</v>
      </c>
      <c r="G16" s="2">
        <v>14.14</v>
      </c>
      <c r="H16" s="5">
        <v>0</v>
      </c>
      <c r="I16" s="2">
        <v>14.15</v>
      </c>
      <c r="J16" s="5">
        <v>0</v>
      </c>
      <c r="K16" s="2">
        <v>14.32</v>
      </c>
      <c r="L16" s="5">
        <v>0</v>
      </c>
      <c r="M16" s="2">
        <v>14.08</v>
      </c>
      <c r="N16" s="5">
        <v>0</v>
      </c>
    </row>
    <row r="17" spans="1:14" ht="17.25" customHeight="1" x14ac:dyDescent="0.25">
      <c r="A17" s="84"/>
      <c r="B17" s="21">
        <f t="shared" si="0"/>
        <v>39554</v>
      </c>
      <c r="C17" s="2">
        <v>14.14</v>
      </c>
      <c r="D17" s="5">
        <v>0</v>
      </c>
      <c r="E17" s="2">
        <v>14.11</v>
      </c>
      <c r="F17" s="5">
        <v>0</v>
      </c>
      <c r="G17" s="2">
        <v>14.14</v>
      </c>
      <c r="H17" s="5">
        <v>0</v>
      </c>
      <c r="I17" s="2">
        <v>14.15</v>
      </c>
      <c r="J17" s="5">
        <v>0</v>
      </c>
      <c r="K17" s="2">
        <v>14.32</v>
      </c>
      <c r="L17" s="5">
        <v>0</v>
      </c>
      <c r="M17" s="2">
        <v>14.08</v>
      </c>
      <c r="N17" s="5">
        <v>0</v>
      </c>
    </row>
    <row r="18" spans="1:14" ht="17.25" customHeight="1" x14ac:dyDescent="0.25">
      <c r="A18" s="7"/>
      <c r="B18" s="21">
        <f t="shared" si="0"/>
        <v>39547</v>
      </c>
      <c r="C18" s="2">
        <v>14.14</v>
      </c>
      <c r="D18" s="5">
        <v>0</v>
      </c>
      <c r="E18" s="2">
        <v>14.11</v>
      </c>
      <c r="F18" s="5">
        <v>0</v>
      </c>
      <c r="G18" s="2">
        <v>14.14</v>
      </c>
      <c r="H18" s="5">
        <v>0</v>
      </c>
      <c r="I18" s="2">
        <v>14.15</v>
      </c>
      <c r="J18" s="5">
        <v>0</v>
      </c>
      <c r="K18" s="2">
        <v>14.32</v>
      </c>
      <c r="L18" s="5">
        <v>0</v>
      </c>
      <c r="M18" s="2">
        <v>14.08</v>
      </c>
      <c r="N18" s="5">
        <v>0</v>
      </c>
    </row>
    <row r="19" spans="1:14" ht="18" customHeight="1" x14ac:dyDescent="0.25">
      <c r="A19" s="8" t="s">
        <v>8</v>
      </c>
      <c r="B19" s="21">
        <f t="shared" si="0"/>
        <v>39540</v>
      </c>
      <c r="C19" s="2">
        <v>14.14</v>
      </c>
      <c r="D19" s="5">
        <v>0</v>
      </c>
      <c r="E19" s="2">
        <v>14.11</v>
      </c>
      <c r="F19" s="5">
        <v>0</v>
      </c>
      <c r="G19" s="2">
        <v>14.14</v>
      </c>
      <c r="H19" s="5">
        <v>0</v>
      </c>
      <c r="I19" s="2">
        <v>14.15</v>
      </c>
      <c r="J19" s="5">
        <v>0</v>
      </c>
      <c r="K19" s="2">
        <v>14.32</v>
      </c>
      <c r="L19" s="5">
        <v>0</v>
      </c>
      <c r="M19" s="2">
        <v>14.08</v>
      </c>
      <c r="N19" s="5">
        <v>0</v>
      </c>
    </row>
    <row r="20" spans="1:14" ht="18" customHeight="1" x14ac:dyDescent="0.25">
      <c r="A20" s="8" t="s">
        <v>9</v>
      </c>
      <c r="B20" s="21">
        <f t="shared" si="0"/>
        <v>39533</v>
      </c>
      <c r="C20" s="2">
        <v>12.04</v>
      </c>
      <c r="D20" s="5">
        <v>0</v>
      </c>
      <c r="E20" s="2">
        <v>12.01</v>
      </c>
      <c r="F20" s="5">
        <v>0</v>
      </c>
      <c r="G20" s="2">
        <v>12.32</v>
      </c>
      <c r="H20" s="5">
        <v>0</v>
      </c>
      <c r="I20" s="2">
        <v>12.33</v>
      </c>
      <c r="J20" s="5">
        <v>0</v>
      </c>
      <c r="K20" s="2">
        <v>12.5</v>
      </c>
      <c r="L20" s="5">
        <v>0</v>
      </c>
      <c r="M20" s="2">
        <v>12.26</v>
      </c>
      <c r="N20" s="5">
        <v>0</v>
      </c>
    </row>
    <row r="21" spans="1:14" ht="18" customHeight="1" x14ac:dyDescent="0.25">
      <c r="A21" s="7"/>
      <c r="B21" s="21">
        <f t="shared" si="0"/>
        <v>39526</v>
      </c>
      <c r="C21" s="2">
        <v>12.04</v>
      </c>
      <c r="D21" s="5">
        <v>0</v>
      </c>
      <c r="E21" s="2">
        <v>12.01</v>
      </c>
      <c r="F21" s="5">
        <v>0</v>
      </c>
      <c r="G21" s="2">
        <v>12.32</v>
      </c>
      <c r="H21" s="5">
        <v>0</v>
      </c>
      <c r="I21" s="2">
        <v>12.33</v>
      </c>
      <c r="J21" s="5">
        <v>0</v>
      </c>
      <c r="K21" s="2">
        <v>12.5</v>
      </c>
      <c r="L21" s="5">
        <v>0</v>
      </c>
      <c r="M21" s="2">
        <v>12.26</v>
      </c>
      <c r="N21" s="5">
        <v>0</v>
      </c>
    </row>
    <row r="22" spans="1:14" ht="18" customHeight="1" x14ac:dyDescent="0.25">
      <c r="A22" s="6"/>
      <c r="B22" s="21">
        <f t="shared" si="0"/>
        <v>39519</v>
      </c>
      <c r="C22" s="2">
        <v>12.04</v>
      </c>
      <c r="D22" s="5">
        <v>0</v>
      </c>
      <c r="E22" s="2">
        <v>12.01</v>
      </c>
      <c r="F22" s="5">
        <v>0</v>
      </c>
      <c r="G22" s="2">
        <v>12.32</v>
      </c>
      <c r="H22" s="5">
        <v>0</v>
      </c>
      <c r="I22" s="2">
        <v>12.33</v>
      </c>
      <c r="J22" s="5">
        <v>0</v>
      </c>
      <c r="K22" s="2">
        <v>12.5</v>
      </c>
      <c r="L22" s="5">
        <v>0</v>
      </c>
      <c r="M22" s="2">
        <v>12.26</v>
      </c>
      <c r="N22" s="5">
        <v>0</v>
      </c>
    </row>
    <row r="23" spans="1:14" ht="18" customHeight="1" x14ac:dyDescent="0.25">
      <c r="A23" s="6"/>
      <c r="B23" s="21">
        <f t="shared" si="0"/>
        <v>39512</v>
      </c>
      <c r="C23" s="2">
        <v>12.04</v>
      </c>
      <c r="D23" s="5">
        <v>0</v>
      </c>
      <c r="E23" s="2">
        <v>12.01</v>
      </c>
      <c r="F23" s="5">
        <v>0</v>
      </c>
      <c r="G23" s="2">
        <v>12.32</v>
      </c>
      <c r="H23" s="5">
        <v>0</v>
      </c>
      <c r="I23" s="2">
        <v>12.33</v>
      </c>
      <c r="J23" s="5">
        <v>0</v>
      </c>
      <c r="K23" s="2">
        <v>12.5</v>
      </c>
      <c r="L23" s="5">
        <v>0</v>
      </c>
      <c r="M23" s="2">
        <v>12.26</v>
      </c>
      <c r="N23" s="5">
        <v>0</v>
      </c>
    </row>
    <row r="24" spans="1:14" ht="18" customHeight="1" x14ac:dyDescent="0.25">
      <c r="A24" s="6"/>
      <c r="B24" s="21">
        <f t="shared" si="0"/>
        <v>39505</v>
      </c>
      <c r="C24" s="2">
        <v>10.87</v>
      </c>
      <c r="D24" s="5">
        <v>0</v>
      </c>
      <c r="E24" s="2">
        <v>10.84</v>
      </c>
      <c r="F24" s="5">
        <v>0</v>
      </c>
      <c r="G24" s="2">
        <v>11.1</v>
      </c>
      <c r="H24" s="5">
        <v>0</v>
      </c>
      <c r="I24" s="2">
        <v>11.11</v>
      </c>
      <c r="J24" s="5">
        <v>0</v>
      </c>
      <c r="K24" s="2">
        <v>11.28</v>
      </c>
      <c r="L24" s="5">
        <v>0</v>
      </c>
      <c r="M24" s="2">
        <v>11.04</v>
      </c>
      <c r="N24" s="5">
        <v>0</v>
      </c>
    </row>
    <row r="25" spans="1:14" ht="18" customHeight="1" x14ac:dyDescent="0.25">
      <c r="B25" s="21">
        <f t="shared" si="0"/>
        <v>39498</v>
      </c>
      <c r="C25" s="2">
        <v>9.31</v>
      </c>
      <c r="D25" s="5">
        <v>0</v>
      </c>
      <c r="E25" s="2">
        <v>9.2799999999999994</v>
      </c>
      <c r="F25" s="5">
        <v>0</v>
      </c>
      <c r="G25" s="2">
        <v>9.5</v>
      </c>
      <c r="H25" s="5">
        <v>0</v>
      </c>
      <c r="I25" s="2">
        <v>9.51</v>
      </c>
      <c r="J25" s="5">
        <v>0</v>
      </c>
      <c r="K25" s="2">
        <v>9.69</v>
      </c>
      <c r="L25" s="5">
        <v>0</v>
      </c>
      <c r="M25" s="2">
        <v>9.4499999999999993</v>
      </c>
      <c r="N25" s="5">
        <v>0</v>
      </c>
    </row>
    <row r="26" spans="1:14" ht="18" customHeight="1" x14ac:dyDescent="0.25">
      <c r="B26" s="21">
        <f t="shared" si="0"/>
        <v>39491</v>
      </c>
      <c r="C26" s="2">
        <v>9.31</v>
      </c>
      <c r="D26" s="5">
        <v>0</v>
      </c>
      <c r="E26" s="2">
        <v>9.2799999999999994</v>
      </c>
      <c r="F26" s="5">
        <v>0</v>
      </c>
      <c r="G26" s="2">
        <v>9.5</v>
      </c>
      <c r="H26" s="5">
        <v>0</v>
      </c>
      <c r="I26" s="2">
        <v>9.51</v>
      </c>
      <c r="J26" s="5">
        <v>0</v>
      </c>
      <c r="K26" s="2">
        <v>9.69</v>
      </c>
      <c r="L26" s="5">
        <v>0</v>
      </c>
      <c r="M26" s="2">
        <v>9.4499999999999993</v>
      </c>
      <c r="N26" s="5">
        <v>0</v>
      </c>
    </row>
    <row r="27" spans="1:14" ht="18" customHeight="1" x14ac:dyDescent="0.25">
      <c r="B27" s="21">
        <f t="shared" si="0"/>
        <v>39484</v>
      </c>
      <c r="C27" s="2">
        <v>9.31</v>
      </c>
      <c r="D27" s="5">
        <v>0</v>
      </c>
      <c r="E27" s="2">
        <v>9.2799999999999994</v>
      </c>
      <c r="F27" s="5">
        <v>0</v>
      </c>
      <c r="G27" s="2">
        <v>9.5</v>
      </c>
      <c r="H27" s="5">
        <v>0</v>
      </c>
      <c r="I27" s="2">
        <v>9.51</v>
      </c>
      <c r="J27" s="5">
        <v>0</v>
      </c>
      <c r="K27" s="2">
        <v>9.69</v>
      </c>
      <c r="L27" s="5">
        <v>0</v>
      </c>
      <c r="M27" s="2">
        <v>9.4499999999999993</v>
      </c>
      <c r="N27" s="5">
        <v>0</v>
      </c>
    </row>
    <row r="28" spans="1:14" ht="18" customHeight="1" x14ac:dyDescent="0.25">
      <c r="B28" s="21">
        <f t="shared" si="0"/>
        <v>39477</v>
      </c>
      <c r="C28" s="2">
        <v>9.31</v>
      </c>
      <c r="D28" s="5">
        <v>0</v>
      </c>
      <c r="E28" s="2">
        <v>9.32</v>
      </c>
      <c r="F28" s="5">
        <v>0</v>
      </c>
      <c r="G28" s="2">
        <v>9.5</v>
      </c>
      <c r="H28" s="5">
        <v>0</v>
      </c>
      <c r="I28" s="2">
        <v>9.25</v>
      </c>
      <c r="J28" s="5">
        <v>0</v>
      </c>
      <c r="K28" s="2">
        <v>9.69</v>
      </c>
      <c r="L28" s="5">
        <v>0</v>
      </c>
      <c r="M28" s="2">
        <v>9.36</v>
      </c>
      <c r="N28" s="5">
        <v>0</v>
      </c>
    </row>
    <row r="29" spans="1:14" ht="18" customHeight="1" x14ac:dyDescent="0.25">
      <c r="B29" s="21">
        <f t="shared" si="0"/>
        <v>39470</v>
      </c>
      <c r="C29" s="2">
        <v>9.31</v>
      </c>
      <c r="D29" s="5">
        <v>0</v>
      </c>
      <c r="E29" s="2">
        <v>9.32</v>
      </c>
      <c r="F29" s="5">
        <v>0</v>
      </c>
      <c r="G29" s="2">
        <v>9.5</v>
      </c>
      <c r="H29" s="5">
        <v>0</v>
      </c>
      <c r="I29" s="2">
        <v>9.25</v>
      </c>
      <c r="J29" s="5">
        <v>0</v>
      </c>
      <c r="K29" s="2">
        <v>9.69</v>
      </c>
      <c r="L29" s="5">
        <v>0</v>
      </c>
      <c r="M29" s="2">
        <v>9.36</v>
      </c>
      <c r="N29" s="5">
        <v>0</v>
      </c>
    </row>
    <row r="30" spans="1:14" ht="18" customHeight="1" x14ac:dyDescent="0.25">
      <c r="B30" s="21">
        <f t="shared" si="0"/>
        <v>39463</v>
      </c>
      <c r="C30" s="2">
        <v>8.9499999999999993</v>
      </c>
      <c r="D30" s="5">
        <v>0</v>
      </c>
      <c r="E30" s="2">
        <v>8.9600000000000009</v>
      </c>
      <c r="F30" s="5">
        <v>0</v>
      </c>
      <c r="G30" s="2">
        <v>9.15</v>
      </c>
      <c r="H30" s="5">
        <v>0</v>
      </c>
      <c r="I30" s="2">
        <v>8.9</v>
      </c>
      <c r="J30" s="5">
        <v>0</v>
      </c>
      <c r="K30" s="2">
        <v>9.33</v>
      </c>
      <c r="L30" s="5">
        <v>0</v>
      </c>
      <c r="M30" s="2">
        <v>9</v>
      </c>
      <c r="N30" s="5">
        <v>0</v>
      </c>
    </row>
    <row r="31" spans="1:14" ht="18" customHeight="1" x14ac:dyDescent="0.25">
      <c r="B31" s="21">
        <f t="shared" si="0"/>
        <v>39456</v>
      </c>
      <c r="C31" s="2">
        <v>8.9499999999999993</v>
      </c>
      <c r="D31" s="5">
        <v>0</v>
      </c>
      <c r="E31" s="2">
        <v>8.9600000000000009</v>
      </c>
      <c r="F31" s="5">
        <v>0</v>
      </c>
      <c r="G31" s="2">
        <v>9.15</v>
      </c>
      <c r="H31" s="5">
        <v>0</v>
      </c>
      <c r="I31" s="2">
        <v>8.9</v>
      </c>
      <c r="J31" s="5">
        <v>0</v>
      </c>
      <c r="K31" s="2">
        <v>9.33</v>
      </c>
      <c r="L31" s="5">
        <v>0</v>
      </c>
      <c r="M31" s="2">
        <v>9</v>
      </c>
      <c r="N31" s="5">
        <v>0</v>
      </c>
    </row>
    <row r="32" spans="1:14" ht="18" customHeight="1" x14ac:dyDescent="0.25">
      <c r="B32" s="21">
        <f t="shared" si="0"/>
        <v>39449</v>
      </c>
      <c r="C32" s="2">
        <v>8.9499999999999993</v>
      </c>
      <c r="D32" s="5">
        <v>0</v>
      </c>
      <c r="E32" s="2">
        <v>8.9600000000000009</v>
      </c>
      <c r="F32" s="5">
        <v>0</v>
      </c>
      <c r="G32" s="2">
        <v>9.15</v>
      </c>
      <c r="H32" s="5">
        <v>0</v>
      </c>
      <c r="I32" s="2">
        <v>8.9</v>
      </c>
      <c r="J32" s="5">
        <v>0</v>
      </c>
      <c r="K32" s="2">
        <v>9.33</v>
      </c>
      <c r="L32" s="5">
        <v>0</v>
      </c>
      <c r="M32" s="2">
        <v>9</v>
      </c>
      <c r="N32" s="5">
        <v>0</v>
      </c>
    </row>
    <row r="33" spans="2:14" ht="18" customHeight="1" x14ac:dyDescent="0.25">
      <c r="B33" s="21">
        <f t="shared" si="0"/>
        <v>39442</v>
      </c>
      <c r="C33" s="2">
        <v>8.9499999999999993</v>
      </c>
      <c r="D33" s="5">
        <v>0</v>
      </c>
      <c r="E33" s="2">
        <v>8.9600000000000009</v>
      </c>
      <c r="F33" s="5">
        <v>0</v>
      </c>
      <c r="G33" s="2">
        <v>9.15</v>
      </c>
      <c r="H33" s="5">
        <v>0</v>
      </c>
      <c r="I33" s="2">
        <v>8.9</v>
      </c>
      <c r="J33" s="5">
        <v>0</v>
      </c>
      <c r="K33" s="2">
        <v>9.33</v>
      </c>
      <c r="L33" s="5">
        <v>0</v>
      </c>
      <c r="M33" s="2">
        <v>9</v>
      </c>
      <c r="N33" s="5">
        <v>0</v>
      </c>
    </row>
    <row r="34" spans="2:14" ht="18" customHeight="1" x14ac:dyDescent="0.25">
      <c r="B34" s="21">
        <f t="shared" si="0"/>
        <v>39435</v>
      </c>
      <c r="C34" s="2">
        <v>8.9499999999999993</v>
      </c>
      <c r="D34" s="5">
        <v>0</v>
      </c>
      <c r="E34" s="2">
        <v>8.9600000000000009</v>
      </c>
      <c r="F34" s="5">
        <v>0</v>
      </c>
      <c r="G34" s="2">
        <v>9.15</v>
      </c>
      <c r="H34" s="5">
        <v>0</v>
      </c>
      <c r="I34" s="2">
        <v>8.9</v>
      </c>
      <c r="J34" s="5">
        <v>0</v>
      </c>
      <c r="K34" s="2">
        <v>9.33</v>
      </c>
      <c r="L34" s="5">
        <v>0</v>
      </c>
      <c r="M34" s="2">
        <v>9</v>
      </c>
      <c r="N34" s="5">
        <v>0</v>
      </c>
    </row>
    <row r="35" spans="2:14" ht="18" customHeight="1" x14ac:dyDescent="0.25">
      <c r="B35" s="21">
        <f t="shared" si="0"/>
        <v>39428</v>
      </c>
      <c r="C35" s="2">
        <v>8.9499999999999993</v>
      </c>
      <c r="D35" s="5">
        <v>0</v>
      </c>
      <c r="E35" s="2">
        <v>8.9600000000000009</v>
      </c>
      <c r="F35" s="5">
        <v>0</v>
      </c>
      <c r="G35" s="2">
        <v>9.15</v>
      </c>
      <c r="H35" s="5">
        <v>0</v>
      </c>
      <c r="I35" s="2">
        <v>8.9</v>
      </c>
      <c r="J35" s="5">
        <v>0</v>
      </c>
      <c r="K35" s="2">
        <v>9.33</v>
      </c>
      <c r="L35" s="5">
        <v>0</v>
      </c>
      <c r="M35" s="2">
        <v>9</v>
      </c>
      <c r="N35" s="5">
        <v>0</v>
      </c>
    </row>
    <row r="36" spans="2:14" ht="18" customHeight="1" x14ac:dyDescent="0.25">
      <c r="B36" s="21">
        <f t="shared" si="0"/>
        <v>39421</v>
      </c>
      <c r="C36" s="2">
        <v>8.9499999999999993</v>
      </c>
      <c r="D36" s="5">
        <v>0</v>
      </c>
      <c r="E36" s="2">
        <v>8.9600000000000009</v>
      </c>
      <c r="F36" s="5">
        <v>0</v>
      </c>
      <c r="G36" s="2">
        <v>9.15</v>
      </c>
      <c r="H36" s="5">
        <v>0</v>
      </c>
      <c r="I36" s="2">
        <v>8.9</v>
      </c>
      <c r="J36" s="5">
        <v>0</v>
      </c>
      <c r="K36" s="2">
        <v>9.33</v>
      </c>
      <c r="L36" s="5">
        <v>0</v>
      </c>
      <c r="M36" s="2">
        <v>9</v>
      </c>
      <c r="N36" s="5">
        <v>0</v>
      </c>
    </row>
    <row r="37" spans="2:14" ht="18" customHeight="1" x14ac:dyDescent="0.25">
      <c r="B37" s="21">
        <f t="shared" si="0"/>
        <v>39414</v>
      </c>
      <c r="C37" s="2">
        <v>8.9499999999999993</v>
      </c>
      <c r="D37" s="5">
        <v>0</v>
      </c>
      <c r="E37" s="2">
        <v>8.9600000000000009</v>
      </c>
      <c r="F37" s="5">
        <v>0</v>
      </c>
      <c r="G37" s="2">
        <v>9.15</v>
      </c>
      <c r="H37" s="5">
        <v>0</v>
      </c>
      <c r="I37" s="2">
        <v>8.9</v>
      </c>
      <c r="J37" s="5">
        <v>0</v>
      </c>
      <c r="K37" s="2">
        <v>9.33</v>
      </c>
      <c r="L37" s="5">
        <v>0</v>
      </c>
      <c r="M37" s="2">
        <v>9</v>
      </c>
      <c r="N37" s="5">
        <v>0</v>
      </c>
    </row>
    <row r="38" spans="2:14" ht="18" customHeight="1" x14ac:dyDescent="0.25">
      <c r="B38" s="21">
        <f t="shared" si="0"/>
        <v>39407</v>
      </c>
      <c r="C38" s="2">
        <v>8.6199999999999992</v>
      </c>
      <c r="D38" s="5">
        <v>0</v>
      </c>
      <c r="E38" s="2">
        <v>8.6300000000000008</v>
      </c>
      <c r="F38" s="5">
        <v>0</v>
      </c>
      <c r="G38" s="2">
        <v>8.82</v>
      </c>
      <c r="H38" s="5">
        <v>0</v>
      </c>
      <c r="I38" s="2">
        <v>8.57</v>
      </c>
      <c r="J38" s="5">
        <v>0</v>
      </c>
      <c r="K38" s="2">
        <v>8.99</v>
      </c>
      <c r="L38" s="5">
        <v>0</v>
      </c>
      <c r="M38" s="2">
        <v>8.66</v>
      </c>
      <c r="N38" s="5">
        <v>0</v>
      </c>
    </row>
    <row r="39" spans="2:14" ht="18" customHeight="1" x14ac:dyDescent="0.25">
      <c r="B39" s="21">
        <f t="shared" si="0"/>
        <v>39400</v>
      </c>
      <c r="C39" s="2">
        <v>8.32</v>
      </c>
      <c r="D39" s="5">
        <v>0</v>
      </c>
      <c r="E39" s="2">
        <v>8.33</v>
      </c>
      <c r="F39" s="5">
        <v>0</v>
      </c>
      <c r="G39" s="2">
        <v>8.52</v>
      </c>
      <c r="H39" s="5">
        <v>0</v>
      </c>
      <c r="I39" s="2">
        <v>8.27</v>
      </c>
      <c r="J39" s="5">
        <v>0</v>
      </c>
      <c r="K39" s="2">
        <v>8.69</v>
      </c>
      <c r="L39" s="5">
        <v>0</v>
      </c>
      <c r="M39" s="2">
        <v>8.36</v>
      </c>
      <c r="N39" s="5">
        <v>0</v>
      </c>
    </row>
    <row r="40" spans="2:14" ht="18" customHeight="1" x14ac:dyDescent="0.25">
      <c r="B40" s="21">
        <f t="shared" si="0"/>
        <v>39393</v>
      </c>
      <c r="C40" s="2">
        <v>8.11</v>
      </c>
      <c r="D40" s="5">
        <v>0</v>
      </c>
      <c r="E40" s="2">
        <v>8.1199999999999992</v>
      </c>
      <c r="F40" s="5">
        <v>0</v>
      </c>
      <c r="G40" s="2">
        <v>8.31</v>
      </c>
      <c r="H40" s="5">
        <v>0</v>
      </c>
      <c r="I40" s="2">
        <v>8.06</v>
      </c>
      <c r="J40" s="5">
        <v>0</v>
      </c>
      <c r="K40" s="2">
        <v>8.48</v>
      </c>
      <c r="L40" s="5">
        <v>0</v>
      </c>
      <c r="M40" s="2">
        <v>8.15</v>
      </c>
      <c r="N40" s="5">
        <v>0</v>
      </c>
    </row>
    <row r="41" spans="2:14" ht="18" customHeight="1" x14ac:dyDescent="0.25">
      <c r="B41" s="21">
        <f t="shared" si="0"/>
        <v>39386</v>
      </c>
      <c r="C41" s="2">
        <v>8.11</v>
      </c>
      <c r="D41" s="5">
        <v>0</v>
      </c>
      <c r="E41" s="2">
        <v>8.1199999999999992</v>
      </c>
      <c r="F41" s="5">
        <v>0</v>
      </c>
      <c r="G41" s="2">
        <v>8.31</v>
      </c>
      <c r="H41" s="5">
        <v>0</v>
      </c>
      <c r="I41" s="2">
        <v>8.06</v>
      </c>
      <c r="J41" s="5">
        <v>0</v>
      </c>
      <c r="K41" s="2">
        <v>8.48</v>
      </c>
      <c r="L41" s="5">
        <v>0</v>
      </c>
      <c r="M41" s="2">
        <v>8.15</v>
      </c>
      <c r="N41" s="5">
        <v>0</v>
      </c>
    </row>
    <row r="42" spans="2:14" ht="18" customHeight="1" x14ac:dyDescent="0.25">
      <c r="B42" s="21">
        <f t="shared" si="0"/>
        <v>39379</v>
      </c>
      <c r="C42" s="2">
        <v>7.96</v>
      </c>
      <c r="D42" s="5">
        <v>0</v>
      </c>
      <c r="E42" s="2">
        <v>7.97</v>
      </c>
      <c r="F42" s="5">
        <v>0</v>
      </c>
      <c r="G42" s="2">
        <v>8.16</v>
      </c>
      <c r="H42" s="5">
        <v>0</v>
      </c>
      <c r="I42" s="2">
        <v>7.91</v>
      </c>
      <c r="J42" s="5">
        <v>0</v>
      </c>
      <c r="K42" s="2">
        <v>8.33</v>
      </c>
      <c r="L42" s="5">
        <v>0</v>
      </c>
      <c r="M42" s="2">
        <v>8</v>
      </c>
      <c r="N42" s="5">
        <v>0</v>
      </c>
    </row>
    <row r="43" spans="2:14" ht="18" customHeight="1" x14ac:dyDescent="0.25">
      <c r="B43" s="21">
        <f t="shared" si="0"/>
        <v>39372</v>
      </c>
      <c r="C43" s="2">
        <v>7.81</v>
      </c>
      <c r="D43" s="5">
        <v>0</v>
      </c>
      <c r="E43" s="2">
        <v>7.82</v>
      </c>
      <c r="F43" s="5">
        <v>0</v>
      </c>
      <c r="G43" s="2">
        <v>8.02</v>
      </c>
      <c r="H43" s="5">
        <v>0</v>
      </c>
      <c r="I43" s="2">
        <v>7.77</v>
      </c>
      <c r="J43" s="5">
        <v>0</v>
      </c>
      <c r="K43" s="2">
        <v>8.18</v>
      </c>
      <c r="L43" s="5">
        <v>0</v>
      </c>
      <c r="M43" s="2">
        <v>7.85</v>
      </c>
      <c r="N43" s="5">
        <v>0</v>
      </c>
    </row>
    <row r="44" spans="2:14" ht="18" customHeight="1" x14ac:dyDescent="0.25">
      <c r="B44" s="21">
        <f t="shared" si="0"/>
        <v>39365</v>
      </c>
      <c r="C44" s="2">
        <v>7.81</v>
      </c>
      <c r="D44" s="5">
        <v>0</v>
      </c>
      <c r="E44" s="2">
        <v>7.82</v>
      </c>
      <c r="F44" s="5">
        <v>0</v>
      </c>
      <c r="G44" s="2">
        <v>8.02</v>
      </c>
      <c r="H44" s="5">
        <v>0</v>
      </c>
      <c r="I44" s="2">
        <v>7.77</v>
      </c>
      <c r="J44" s="5">
        <v>0</v>
      </c>
      <c r="K44" s="2">
        <v>8.18</v>
      </c>
      <c r="L44" s="5">
        <v>0</v>
      </c>
      <c r="M44" s="2">
        <v>7.85</v>
      </c>
      <c r="N44" s="5">
        <v>0</v>
      </c>
    </row>
    <row r="45" spans="2:14" ht="18" customHeight="1" x14ac:dyDescent="0.25">
      <c r="B45" s="21">
        <f t="shared" si="0"/>
        <v>39358</v>
      </c>
      <c r="C45" s="2">
        <v>7.74</v>
      </c>
      <c r="D45" s="5">
        <v>0</v>
      </c>
      <c r="E45" s="2">
        <v>7.75</v>
      </c>
      <c r="F45" s="5">
        <v>0</v>
      </c>
      <c r="G45" s="2">
        <v>7.94</v>
      </c>
      <c r="H45" s="5">
        <v>0</v>
      </c>
      <c r="I45" s="2">
        <v>7.69</v>
      </c>
      <c r="J45" s="5">
        <v>0</v>
      </c>
      <c r="K45" s="2">
        <v>8.11</v>
      </c>
      <c r="L45" s="5">
        <v>0</v>
      </c>
      <c r="M45" s="2">
        <v>7.78</v>
      </c>
      <c r="N45" s="5">
        <v>0</v>
      </c>
    </row>
    <row r="46" spans="2:14" ht="18" customHeight="1" x14ac:dyDescent="0.25">
      <c r="B46" s="21">
        <f t="shared" si="0"/>
        <v>39351</v>
      </c>
      <c r="C46" s="2">
        <v>7.74</v>
      </c>
      <c r="D46" s="5">
        <v>0</v>
      </c>
      <c r="E46" s="2">
        <v>7.75</v>
      </c>
      <c r="F46" s="5">
        <v>0</v>
      </c>
      <c r="G46" s="2">
        <v>7.94</v>
      </c>
      <c r="H46" s="5">
        <v>0</v>
      </c>
      <c r="I46" s="2">
        <v>7.69</v>
      </c>
      <c r="J46" s="5">
        <v>0</v>
      </c>
      <c r="K46" s="2">
        <v>8.11</v>
      </c>
      <c r="L46" s="5">
        <v>0</v>
      </c>
      <c r="M46" s="2">
        <v>7.78</v>
      </c>
      <c r="N46" s="5">
        <v>0</v>
      </c>
    </row>
    <row r="47" spans="2:14" ht="18" customHeight="1" x14ac:dyDescent="0.25">
      <c r="B47" s="21">
        <f t="shared" si="0"/>
        <v>39344</v>
      </c>
      <c r="C47" s="2">
        <v>7.74</v>
      </c>
      <c r="D47" s="5">
        <v>0</v>
      </c>
      <c r="E47" s="2">
        <v>7.75</v>
      </c>
      <c r="F47" s="5">
        <v>0</v>
      </c>
      <c r="G47" s="2">
        <v>7.94</v>
      </c>
      <c r="H47" s="5">
        <v>0</v>
      </c>
      <c r="I47" s="2">
        <v>7.69</v>
      </c>
      <c r="J47" s="5">
        <v>0</v>
      </c>
      <c r="K47" s="2">
        <v>8.11</v>
      </c>
      <c r="L47" s="5">
        <v>0</v>
      </c>
      <c r="M47" s="2">
        <v>7.78</v>
      </c>
      <c r="N47" s="5">
        <v>0</v>
      </c>
    </row>
    <row r="48" spans="2:14" ht="18" customHeight="1" x14ac:dyDescent="0.25">
      <c r="B48" s="21">
        <f t="shared" si="0"/>
        <v>39337</v>
      </c>
      <c r="C48" s="2">
        <v>7.74</v>
      </c>
      <c r="D48" s="5">
        <v>0</v>
      </c>
      <c r="E48" s="2">
        <v>7.75</v>
      </c>
      <c r="F48" s="5">
        <v>0</v>
      </c>
      <c r="G48" s="2">
        <v>7.94</v>
      </c>
      <c r="H48" s="5">
        <v>0</v>
      </c>
      <c r="I48" s="2">
        <v>7.69</v>
      </c>
      <c r="J48" s="5">
        <v>0</v>
      </c>
      <c r="K48" s="2">
        <v>8.11</v>
      </c>
      <c r="L48" s="5">
        <v>0</v>
      </c>
      <c r="M48" s="2">
        <v>7.78</v>
      </c>
      <c r="N48" s="5">
        <v>0</v>
      </c>
    </row>
    <row r="49" spans="2:14" ht="18" customHeight="1" x14ac:dyDescent="0.25">
      <c r="B49" s="21">
        <f t="shared" si="0"/>
        <v>39330</v>
      </c>
      <c r="C49" s="2">
        <v>7.61</v>
      </c>
      <c r="D49" s="5">
        <v>0</v>
      </c>
      <c r="E49" s="2">
        <v>7.62</v>
      </c>
      <c r="F49" s="5">
        <v>0</v>
      </c>
      <c r="G49" s="2">
        <v>7.82</v>
      </c>
      <c r="H49" s="5">
        <v>0</v>
      </c>
      <c r="I49" s="2">
        <v>7.57</v>
      </c>
      <c r="J49" s="5">
        <v>0</v>
      </c>
      <c r="K49" s="2">
        <v>7.98</v>
      </c>
      <c r="L49" s="5">
        <v>0</v>
      </c>
      <c r="M49" s="2">
        <v>7.65</v>
      </c>
      <c r="N49" s="5">
        <v>0</v>
      </c>
    </row>
    <row r="50" spans="2:14" ht="18" customHeight="1" x14ac:dyDescent="0.25">
      <c r="B50" s="21">
        <f t="shared" si="0"/>
        <v>39323</v>
      </c>
      <c r="C50" s="2">
        <v>7.61</v>
      </c>
      <c r="D50" s="5">
        <v>0</v>
      </c>
      <c r="E50" s="2">
        <v>7.62</v>
      </c>
      <c r="F50" s="5">
        <v>0</v>
      </c>
      <c r="G50" s="2">
        <v>7.82</v>
      </c>
      <c r="H50" s="5">
        <v>0</v>
      </c>
      <c r="I50" s="2">
        <v>7.57</v>
      </c>
      <c r="J50" s="5">
        <v>0</v>
      </c>
      <c r="K50" s="2">
        <v>7.98</v>
      </c>
      <c r="L50" s="5">
        <v>0</v>
      </c>
      <c r="M50" s="2">
        <v>7.65</v>
      </c>
      <c r="N50" s="5">
        <v>0</v>
      </c>
    </row>
    <row r="51" spans="2:14" ht="18" customHeight="1" x14ac:dyDescent="0.25">
      <c r="B51" s="21">
        <f t="shared" si="0"/>
        <v>39316</v>
      </c>
      <c r="C51" s="2">
        <v>7.61</v>
      </c>
      <c r="D51" s="5">
        <v>0</v>
      </c>
      <c r="E51" s="2">
        <v>7.62</v>
      </c>
      <c r="F51" s="5">
        <v>0</v>
      </c>
      <c r="G51" s="2">
        <v>7.82</v>
      </c>
      <c r="H51" s="5">
        <v>0</v>
      </c>
      <c r="I51" s="2">
        <v>7.57</v>
      </c>
      <c r="J51" s="5">
        <v>0</v>
      </c>
      <c r="K51" s="2">
        <v>7.98</v>
      </c>
      <c r="L51" s="5">
        <v>0</v>
      </c>
      <c r="M51" s="2">
        <v>7.65</v>
      </c>
      <c r="N51" s="5">
        <v>0</v>
      </c>
    </row>
    <row r="52" spans="2:14" ht="18" customHeight="1" x14ac:dyDescent="0.25">
      <c r="B52" s="21">
        <f t="shared" si="0"/>
        <v>39309</v>
      </c>
      <c r="C52" s="2">
        <v>7.61</v>
      </c>
      <c r="D52" s="5">
        <v>0</v>
      </c>
      <c r="E52" s="2">
        <v>7.62</v>
      </c>
      <c r="F52" s="5">
        <v>0</v>
      </c>
      <c r="G52" s="2">
        <v>7.82</v>
      </c>
      <c r="H52" s="5">
        <v>0</v>
      </c>
      <c r="I52" s="2">
        <v>7.57</v>
      </c>
      <c r="J52" s="5">
        <v>0</v>
      </c>
      <c r="K52" s="2">
        <v>7.98</v>
      </c>
      <c r="L52" s="5">
        <v>0</v>
      </c>
      <c r="M52" s="2">
        <v>7.65</v>
      </c>
      <c r="N52" s="5">
        <v>0</v>
      </c>
    </row>
    <row r="53" spans="2:14" ht="18" customHeight="1" x14ac:dyDescent="0.25">
      <c r="B53" s="21">
        <f t="shared" si="0"/>
        <v>39302</v>
      </c>
      <c r="C53" s="2">
        <v>7.46</v>
      </c>
      <c r="D53" s="5">
        <v>0</v>
      </c>
      <c r="E53" s="2">
        <v>7.47</v>
      </c>
      <c r="F53" s="5">
        <v>0</v>
      </c>
      <c r="G53" s="2">
        <v>7.66</v>
      </c>
      <c r="H53" s="5">
        <v>0</v>
      </c>
      <c r="I53" s="2">
        <v>7.41</v>
      </c>
      <c r="J53" s="5">
        <v>0</v>
      </c>
      <c r="K53" s="2">
        <v>7.82</v>
      </c>
      <c r="L53" s="5">
        <v>0</v>
      </c>
      <c r="M53" s="2">
        <v>7.49</v>
      </c>
      <c r="N53" s="5">
        <v>0</v>
      </c>
    </row>
    <row r="54" spans="2:14" ht="18" customHeight="1" x14ac:dyDescent="0.25">
      <c r="B54" s="21">
        <f t="shared" si="0"/>
        <v>39295</v>
      </c>
      <c r="C54" s="2">
        <v>7.46</v>
      </c>
      <c r="D54" s="5">
        <v>0</v>
      </c>
      <c r="E54" s="2">
        <v>7.47</v>
      </c>
      <c r="F54" s="5">
        <v>0</v>
      </c>
      <c r="G54" s="2">
        <v>7.66</v>
      </c>
      <c r="H54" s="5">
        <v>0</v>
      </c>
      <c r="I54" s="2">
        <v>7.41</v>
      </c>
      <c r="J54" s="5">
        <v>0</v>
      </c>
      <c r="K54" s="2">
        <v>7.82</v>
      </c>
      <c r="L54" s="5">
        <v>0</v>
      </c>
      <c r="M54" s="2">
        <v>7.49</v>
      </c>
      <c r="N54" s="5">
        <v>0</v>
      </c>
    </row>
    <row r="55" spans="2:14" ht="18" customHeight="1" x14ac:dyDescent="0.25">
      <c r="B55" s="21">
        <f t="shared" si="0"/>
        <v>39288</v>
      </c>
      <c r="C55" s="2">
        <v>7.59</v>
      </c>
      <c r="D55" s="5">
        <v>0</v>
      </c>
      <c r="E55" s="2">
        <v>7.85</v>
      </c>
      <c r="F55" s="5">
        <v>0</v>
      </c>
      <c r="G55" s="2">
        <v>7.8</v>
      </c>
      <c r="H55" s="5">
        <v>0</v>
      </c>
      <c r="I55" s="2">
        <v>7.79</v>
      </c>
      <c r="J55" s="5">
        <v>0</v>
      </c>
      <c r="K55" s="2">
        <v>7.96</v>
      </c>
      <c r="L55" s="5">
        <v>0</v>
      </c>
      <c r="M55" s="2">
        <v>7.88</v>
      </c>
      <c r="N55" s="5">
        <v>0</v>
      </c>
    </row>
    <row r="56" spans="2:14" ht="18" customHeight="1" x14ac:dyDescent="0.25">
      <c r="B56" s="21">
        <f t="shared" si="0"/>
        <v>39281</v>
      </c>
      <c r="C56" s="2">
        <v>7.59</v>
      </c>
      <c r="D56" s="5">
        <v>0</v>
      </c>
      <c r="E56" s="2">
        <v>7.85</v>
      </c>
      <c r="F56" s="5">
        <v>0</v>
      </c>
      <c r="G56" s="2">
        <v>7.8</v>
      </c>
      <c r="H56" s="5">
        <v>0</v>
      </c>
      <c r="I56" s="2">
        <v>7.79</v>
      </c>
      <c r="J56" s="5">
        <v>0</v>
      </c>
      <c r="K56" s="2">
        <v>7.96</v>
      </c>
      <c r="L56" s="5">
        <v>0</v>
      </c>
      <c r="M56" s="2">
        <v>7.88</v>
      </c>
      <c r="N56" s="5">
        <v>0</v>
      </c>
    </row>
    <row r="57" spans="2:14" ht="18" customHeight="1" x14ac:dyDescent="0.25">
      <c r="B57" s="21">
        <f t="shared" si="0"/>
        <v>39274</v>
      </c>
      <c r="C57" s="2">
        <v>7.41</v>
      </c>
      <c r="D57" s="5">
        <v>0</v>
      </c>
      <c r="E57" s="2">
        <v>7.67</v>
      </c>
      <c r="F57" s="5">
        <v>0</v>
      </c>
      <c r="G57" s="2">
        <v>7.63</v>
      </c>
      <c r="H57" s="5">
        <v>0</v>
      </c>
      <c r="I57" s="2">
        <v>7.62</v>
      </c>
      <c r="J57" s="5">
        <v>0</v>
      </c>
      <c r="K57" s="2">
        <v>7.78</v>
      </c>
      <c r="L57" s="5">
        <v>0</v>
      </c>
      <c r="M57" s="2">
        <v>7.7</v>
      </c>
      <c r="N57" s="5">
        <v>0</v>
      </c>
    </row>
    <row r="58" spans="2:14" ht="18" customHeight="1" x14ac:dyDescent="0.25">
      <c r="B58" s="21">
        <v>39267</v>
      </c>
      <c r="C58" s="2">
        <v>7.57</v>
      </c>
      <c r="D58" s="5">
        <v>0</v>
      </c>
      <c r="E58" s="2">
        <v>7.83</v>
      </c>
      <c r="F58" s="5">
        <v>0</v>
      </c>
      <c r="G58" s="2">
        <v>7.79</v>
      </c>
      <c r="H58" s="5">
        <v>0</v>
      </c>
      <c r="I58" s="2">
        <v>7.78</v>
      </c>
      <c r="J58" s="5">
        <v>0</v>
      </c>
      <c r="K58" s="2">
        <v>7.95</v>
      </c>
      <c r="L58" s="5">
        <v>0</v>
      </c>
      <c r="M58" s="2">
        <v>7.87</v>
      </c>
      <c r="N58" s="5">
        <v>0</v>
      </c>
    </row>
    <row r="59" spans="2:14" x14ac:dyDescent="0.25">
      <c r="B59" s="10"/>
      <c r="C59"/>
      <c r="D59"/>
      <c r="E59"/>
      <c r="F59"/>
      <c r="G59"/>
      <c r="H59"/>
      <c r="I59"/>
      <c r="J59"/>
      <c r="K59"/>
      <c r="L59"/>
      <c r="M59"/>
      <c r="N59"/>
    </row>
    <row r="60" spans="2:14" x14ac:dyDescent="0.25">
      <c r="B60" s="10"/>
      <c r="C60"/>
      <c r="D60"/>
      <c r="E60"/>
      <c r="F60"/>
      <c r="G60"/>
      <c r="H60"/>
      <c r="I60"/>
      <c r="J60"/>
      <c r="K60"/>
      <c r="L60"/>
      <c r="M60"/>
      <c r="N60"/>
    </row>
    <row r="61" spans="2:14" x14ac:dyDescent="0.25">
      <c r="B61" s="10"/>
      <c r="C61"/>
      <c r="D61"/>
      <c r="E61"/>
      <c r="F61"/>
      <c r="G61"/>
      <c r="H61"/>
      <c r="I61"/>
      <c r="J61"/>
      <c r="K61"/>
      <c r="L61"/>
      <c r="M61"/>
      <c r="N61"/>
    </row>
    <row r="62" spans="2:14" x14ac:dyDescent="0.25">
      <c r="B62" s="10"/>
      <c r="C62"/>
      <c r="D62"/>
      <c r="E62"/>
      <c r="F62"/>
      <c r="G62"/>
      <c r="H62"/>
      <c r="I62"/>
      <c r="J62"/>
      <c r="K62"/>
      <c r="L62"/>
      <c r="M62"/>
      <c r="N62"/>
    </row>
    <row r="63" spans="2:14" x14ac:dyDescent="0.25">
      <c r="B63" s="10"/>
      <c r="C63"/>
      <c r="D63"/>
      <c r="E63"/>
      <c r="F63"/>
      <c r="G63"/>
      <c r="H63"/>
      <c r="I63"/>
      <c r="J63"/>
      <c r="K63"/>
      <c r="L63"/>
      <c r="M63"/>
      <c r="N63"/>
    </row>
    <row r="64" spans="2:14" x14ac:dyDescent="0.25">
      <c r="B64" s="10"/>
      <c r="C64"/>
      <c r="D64"/>
      <c r="E64"/>
      <c r="F64"/>
      <c r="G64"/>
      <c r="H64"/>
      <c r="I64"/>
      <c r="J64"/>
      <c r="K64"/>
      <c r="L64"/>
      <c r="M64"/>
      <c r="N64"/>
    </row>
    <row r="65" spans="2:14" x14ac:dyDescent="0.25">
      <c r="B65" s="10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25">
      <c r="B66" s="10"/>
      <c r="C66"/>
      <c r="D66"/>
      <c r="E66"/>
      <c r="F66"/>
      <c r="G66"/>
      <c r="H66"/>
      <c r="I66"/>
      <c r="J66"/>
      <c r="K66"/>
      <c r="L66"/>
      <c r="M66"/>
      <c r="N66"/>
    </row>
    <row r="67" spans="2:14" x14ac:dyDescent="0.25">
      <c r="B67" s="10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25">
      <c r="B68" s="7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25">
      <c r="B69" s="8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25">
      <c r="B70" s="8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25">
      <c r="B71" s="7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25">
      <c r="B72" s="6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25">
      <c r="B73" s="6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25">
      <c r="B74" s="6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2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2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2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2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2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2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2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2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x14ac:dyDescent="0.25"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6" spans="2:14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2:14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2:14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</sheetData>
  <mergeCells count="18">
    <mergeCell ref="A1:A17"/>
    <mergeCell ref="B1:N2"/>
    <mergeCell ref="C3:F3"/>
    <mergeCell ref="G3:J3"/>
    <mergeCell ref="K3:N3"/>
    <mergeCell ref="C4:D4"/>
    <mergeCell ref="E4:F4"/>
    <mergeCell ref="G4:H4"/>
    <mergeCell ref="I4:J4"/>
    <mergeCell ref="K4:L4"/>
    <mergeCell ref="B111:N111"/>
    <mergeCell ref="M4:N4"/>
    <mergeCell ref="C6:D6"/>
    <mergeCell ref="E6:F6"/>
    <mergeCell ref="G6:H6"/>
    <mergeCell ref="I6:J6"/>
    <mergeCell ref="K6:L6"/>
    <mergeCell ref="M6:N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83B5-E87F-4033-B642-46EEB24F8682}">
  <dimension ref="A1:I58"/>
  <sheetViews>
    <sheetView workbookViewId="0">
      <selection activeCell="B8" sqref="B8"/>
    </sheetView>
  </sheetViews>
  <sheetFormatPr defaultRowHeight="13.2" x14ac:dyDescent="0.25"/>
  <cols>
    <col min="1" max="1" width="11.44140625" bestFit="1" customWidth="1"/>
  </cols>
  <sheetData>
    <row r="1" spans="1:9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15.6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4.4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27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x14ac:dyDescent="0.25">
      <c r="A6" s="35"/>
      <c r="B6" s="46">
        <v>2023</v>
      </c>
      <c r="C6" s="47"/>
      <c r="D6" s="46">
        <v>2024</v>
      </c>
      <c r="E6" s="47"/>
      <c r="F6" s="46">
        <v>2023</v>
      </c>
      <c r="G6" s="47"/>
      <c r="H6" s="46">
        <v>2024</v>
      </c>
      <c r="I6" s="47"/>
    </row>
    <row r="7" spans="1:9" x14ac:dyDescent="0.25">
      <c r="A7" s="16">
        <v>45511</v>
      </c>
      <c r="B7" s="2">
        <v>14.22</v>
      </c>
      <c r="C7" s="5">
        <f>IF(SUM(6.76,-B7)&lt;0,0,(SUM(6.76,-B7)))</f>
        <v>0</v>
      </c>
      <c r="D7" s="2">
        <v>15.39</v>
      </c>
      <c r="E7" s="5">
        <f>IF(SUM(6.99,-D7)&lt;0,0,(SUM(6.99,-D7)))</f>
        <v>0</v>
      </c>
      <c r="F7" s="2">
        <v>15.43</v>
      </c>
      <c r="G7" s="5">
        <f>IF(SUM(7.04,-F7)&lt;0,0,(SUM(7.04,-F7)))</f>
        <v>0</v>
      </c>
      <c r="H7" s="2">
        <v>15.69</v>
      </c>
      <c r="I7" s="5">
        <f>IF(SUM(7,-H7)&lt;0,0,(SUM(7,-H7)))</f>
        <v>0</v>
      </c>
    </row>
    <row r="8" spans="1:9" x14ac:dyDescent="0.25">
      <c r="A8" s="16">
        <v>45518</v>
      </c>
      <c r="B8" s="2">
        <v>13.96</v>
      </c>
      <c r="C8" s="5">
        <f t="shared" ref="C8:C58" si="0">IF(SUM(6.76,-B8)&lt;0,0,(SUM(6.76,-B8)))</f>
        <v>0</v>
      </c>
      <c r="D8" s="2">
        <v>14.77</v>
      </c>
      <c r="E8" s="5">
        <f t="shared" ref="E8:E58" si="1">IF(SUM(6.99,-D8)&lt;0,0,(SUM(6.99,-D8)))</f>
        <v>0</v>
      </c>
      <c r="F8" s="2">
        <v>15.14</v>
      </c>
      <c r="G8" s="5">
        <f t="shared" ref="G8:G58" si="2">IF(SUM(7.04,-F8)&lt;0,0,(SUM(7.04,-F8)))</f>
        <v>0</v>
      </c>
      <c r="H8" s="2">
        <v>15.42</v>
      </c>
      <c r="I8" s="5">
        <f t="shared" ref="I8:I58" si="3">IF(SUM(7,-H8)&lt;0,0,(SUM(7,-H8)))</f>
        <v>0</v>
      </c>
    </row>
    <row r="9" spans="1:9" x14ac:dyDescent="0.25">
      <c r="A9" s="16">
        <v>45525</v>
      </c>
      <c r="B9" s="2">
        <v>13.89</v>
      </c>
      <c r="C9" s="5">
        <f t="shared" si="0"/>
        <v>0</v>
      </c>
      <c r="D9" s="2">
        <v>14.71</v>
      </c>
      <c r="E9" s="5">
        <f t="shared" si="1"/>
        <v>0</v>
      </c>
      <c r="F9" s="2">
        <v>15.07</v>
      </c>
      <c r="G9" s="5">
        <f t="shared" si="2"/>
        <v>0</v>
      </c>
      <c r="H9" s="2">
        <v>15.36</v>
      </c>
      <c r="I9" s="5">
        <f t="shared" si="3"/>
        <v>0</v>
      </c>
    </row>
    <row r="10" spans="1:9" x14ac:dyDescent="0.25">
      <c r="A10" s="16">
        <v>45532</v>
      </c>
      <c r="B10" s="2">
        <v>13.87</v>
      </c>
      <c r="C10" s="5">
        <f t="shared" si="0"/>
        <v>0</v>
      </c>
      <c r="D10" s="2">
        <v>14.71</v>
      </c>
      <c r="E10" s="5">
        <f t="shared" si="1"/>
        <v>0</v>
      </c>
      <c r="F10" s="2">
        <v>15.04</v>
      </c>
      <c r="G10" s="5">
        <f t="shared" si="2"/>
        <v>0</v>
      </c>
      <c r="H10" s="2">
        <v>15.36</v>
      </c>
      <c r="I10" s="5">
        <f t="shared" si="3"/>
        <v>0</v>
      </c>
    </row>
    <row r="11" spans="1:9" ht="12.6" customHeight="1" x14ac:dyDescent="0.25">
      <c r="A11" s="16">
        <f>A10+7</f>
        <v>45539</v>
      </c>
      <c r="B11" s="2">
        <v>13.87</v>
      </c>
      <c r="C11" s="5">
        <f t="shared" si="0"/>
        <v>0</v>
      </c>
      <c r="D11" s="2">
        <v>14.71</v>
      </c>
      <c r="E11" s="5">
        <f t="shared" si="1"/>
        <v>0</v>
      </c>
      <c r="F11" s="2">
        <v>15.04</v>
      </c>
      <c r="G11" s="5">
        <f t="shared" si="2"/>
        <v>0</v>
      </c>
      <c r="H11" s="2">
        <v>15.36</v>
      </c>
      <c r="I11" s="5">
        <f t="shared" si="3"/>
        <v>0</v>
      </c>
    </row>
    <row r="12" spans="1:9" x14ac:dyDescent="0.25">
      <c r="A12" s="16">
        <f>A11+7</f>
        <v>45546</v>
      </c>
      <c r="B12" s="2">
        <v>13.58</v>
      </c>
      <c r="C12" s="5">
        <f t="shared" si="0"/>
        <v>0</v>
      </c>
      <c r="D12" s="2">
        <v>14.38</v>
      </c>
      <c r="E12" s="5">
        <f t="shared" si="1"/>
        <v>0</v>
      </c>
      <c r="F12" s="2">
        <v>14.72</v>
      </c>
      <c r="G12" s="5">
        <f t="shared" si="2"/>
        <v>0</v>
      </c>
      <c r="H12" s="2">
        <v>15.01</v>
      </c>
      <c r="I12" s="5">
        <f t="shared" si="3"/>
        <v>0</v>
      </c>
    </row>
    <row r="13" spans="1:9" x14ac:dyDescent="0.25">
      <c r="A13" s="16">
        <v>45553</v>
      </c>
      <c r="B13" s="2">
        <v>13.41</v>
      </c>
      <c r="C13" s="5">
        <f t="shared" si="0"/>
        <v>0</v>
      </c>
      <c r="D13" s="2">
        <v>14.2</v>
      </c>
      <c r="E13" s="5">
        <f t="shared" si="1"/>
        <v>0</v>
      </c>
      <c r="F13" s="2">
        <v>14.54</v>
      </c>
      <c r="G13" s="5">
        <f t="shared" si="2"/>
        <v>0</v>
      </c>
      <c r="H13" s="2">
        <v>14.82</v>
      </c>
      <c r="I13" s="5">
        <f t="shared" si="3"/>
        <v>0</v>
      </c>
    </row>
    <row r="14" spans="1:9" x14ac:dyDescent="0.25">
      <c r="A14" s="16">
        <v>45560</v>
      </c>
      <c r="B14" s="2">
        <v>13.6</v>
      </c>
      <c r="C14" s="5">
        <f t="shared" si="0"/>
        <v>0</v>
      </c>
      <c r="D14" s="2">
        <v>14.4</v>
      </c>
      <c r="E14" s="5">
        <f t="shared" si="1"/>
        <v>0</v>
      </c>
      <c r="F14" s="2">
        <v>14.75</v>
      </c>
      <c r="G14" s="5">
        <f t="shared" si="2"/>
        <v>0</v>
      </c>
      <c r="H14" s="2">
        <v>15.03</v>
      </c>
      <c r="I14" s="5">
        <f t="shared" si="3"/>
        <v>0</v>
      </c>
    </row>
    <row r="15" spans="1:9" x14ac:dyDescent="0.25">
      <c r="A15" s="16">
        <f t="shared" ref="A15:A58" si="4">A14+7</f>
        <v>45567</v>
      </c>
      <c r="B15" s="2">
        <v>13.33</v>
      </c>
      <c r="C15" s="5">
        <f t="shared" si="0"/>
        <v>0</v>
      </c>
      <c r="D15" s="2">
        <v>14.14</v>
      </c>
      <c r="E15" s="5">
        <f t="shared" si="1"/>
        <v>0</v>
      </c>
      <c r="F15" s="2">
        <v>14.45</v>
      </c>
      <c r="G15" s="5">
        <f t="shared" si="2"/>
        <v>0</v>
      </c>
      <c r="H15" s="2">
        <v>14.76</v>
      </c>
      <c r="I15" s="5">
        <f t="shared" si="3"/>
        <v>0</v>
      </c>
    </row>
    <row r="16" spans="1:9" x14ac:dyDescent="0.25">
      <c r="A16" s="16">
        <f t="shared" si="4"/>
        <v>45574</v>
      </c>
      <c r="B16" s="2">
        <v>12.91</v>
      </c>
      <c r="C16" s="5">
        <f t="shared" si="0"/>
        <v>0</v>
      </c>
      <c r="D16" s="2">
        <v>13.72</v>
      </c>
      <c r="E16" s="5">
        <f t="shared" si="1"/>
        <v>0</v>
      </c>
      <c r="F16" s="2">
        <v>13.99</v>
      </c>
      <c r="G16" s="5">
        <f t="shared" si="2"/>
        <v>0</v>
      </c>
      <c r="H16" s="2">
        <v>14.31</v>
      </c>
      <c r="I16" s="5">
        <f t="shared" si="3"/>
        <v>0</v>
      </c>
    </row>
    <row r="17" spans="1:9" x14ac:dyDescent="0.25">
      <c r="A17" s="16">
        <f t="shared" si="4"/>
        <v>45581</v>
      </c>
      <c r="B17" s="2">
        <v>12.73</v>
      </c>
      <c r="C17" s="5">
        <f t="shared" si="0"/>
        <v>0</v>
      </c>
      <c r="D17" s="2">
        <v>13.54</v>
      </c>
      <c r="E17" s="5">
        <f t="shared" si="1"/>
        <v>0</v>
      </c>
      <c r="F17" s="2">
        <v>13.79</v>
      </c>
      <c r="G17" s="5">
        <f t="shared" si="2"/>
        <v>0</v>
      </c>
      <c r="H17" s="2">
        <v>14.12</v>
      </c>
      <c r="I17" s="5">
        <f t="shared" si="3"/>
        <v>0</v>
      </c>
    </row>
    <row r="18" spans="1:9" x14ac:dyDescent="0.25">
      <c r="A18" s="16">
        <f t="shared" si="4"/>
        <v>45588</v>
      </c>
      <c r="B18" s="2">
        <v>12.66</v>
      </c>
      <c r="C18" s="5">
        <f t="shared" si="0"/>
        <v>0</v>
      </c>
      <c r="D18" s="2">
        <v>13.47</v>
      </c>
      <c r="E18" s="5">
        <f t="shared" si="1"/>
        <v>0</v>
      </c>
      <c r="F18" s="2">
        <v>13.71</v>
      </c>
      <c r="G18" s="5">
        <f t="shared" si="2"/>
        <v>0</v>
      </c>
      <c r="H18" s="2">
        <v>14.05</v>
      </c>
      <c r="I18" s="5">
        <f t="shared" si="3"/>
        <v>0</v>
      </c>
    </row>
    <row r="19" spans="1:9" x14ac:dyDescent="0.25">
      <c r="A19" s="16">
        <f t="shared" si="4"/>
        <v>45595</v>
      </c>
      <c r="B19" s="2">
        <v>12.44</v>
      </c>
      <c r="C19" s="5">
        <f t="shared" si="0"/>
        <v>0</v>
      </c>
      <c r="D19" s="2">
        <v>13.25</v>
      </c>
      <c r="E19" s="5">
        <f t="shared" si="1"/>
        <v>0</v>
      </c>
      <c r="F19" s="2">
        <v>13.47</v>
      </c>
      <c r="G19" s="5">
        <f t="shared" si="2"/>
        <v>0</v>
      </c>
      <c r="H19" s="2">
        <v>13.81</v>
      </c>
      <c r="I19" s="5">
        <f t="shared" si="3"/>
        <v>0</v>
      </c>
    </row>
    <row r="20" spans="1:9" x14ac:dyDescent="0.25">
      <c r="A20" s="16">
        <f t="shared" si="4"/>
        <v>45602</v>
      </c>
      <c r="B20" s="2">
        <v>12.29</v>
      </c>
      <c r="C20" s="5">
        <f t="shared" si="0"/>
        <v>0</v>
      </c>
      <c r="D20" s="2">
        <v>13.09</v>
      </c>
      <c r="E20" s="5">
        <f t="shared" si="1"/>
        <v>0</v>
      </c>
      <c r="F20" s="2">
        <v>13.31</v>
      </c>
      <c r="G20" s="5">
        <f t="shared" si="2"/>
        <v>0</v>
      </c>
      <c r="H20" s="2">
        <v>13.65</v>
      </c>
      <c r="I20" s="5">
        <f t="shared" si="3"/>
        <v>0</v>
      </c>
    </row>
    <row r="21" spans="1:9" x14ac:dyDescent="0.25">
      <c r="A21" s="16">
        <f t="shared" si="4"/>
        <v>45609</v>
      </c>
      <c r="B21" s="2">
        <v>12.28</v>
      </c>
      <c r="C21" s="5">
        <f t="shared" si="0"/>
        <v>0</v>
      </c>
      <c r="D21" s="2">
        <v>13.09</v>
      </c>
      <c r="E21" s="5">
        <f t="shared" si="1"/>
        <v>0</v>
      </c>
      <c r="F21" s="2">
        <v>13.3</v>
      </c>
      <c r="G21" s="5">
        <f t="shared" si="2"/>
        <v>0</v>
      </c>
      <c r="H21" s="2">
        <v>13.65</v>
      </c>
      <c r="I21" s="5">
        <f t="shared" si="3"/>
        <v>0</v>
      </c>
    </row>
    <row r="22" spans="1:9" x14ac:dyDescent="0.25">
      <c r="A22" s="16">
        <f t="shared" si="4"/>
        <v>45616</v>
      </c>
      <c r="B22" s="2">
        <v>12.1</v>
      </c>
      <c r="C22" s="5">
        <f t="shared" si="0"/>
        <v>0</v>
      </c>
      <c r="D22" s="2">
        <v>12.88</v>
      </c>
      <c r="E22" s="5">
        <f t="shared" si="1"/>
        <v>0</v>
      </c>
      <c r="F22" s="2">
        <v>13.1</v>
      </c>
      <c r="G22" s="5">
        <f t="shared" si="2"/>
        <v>0</v>
      </c>
      <c r="H22" s="2">
        <v>13.43</v>
      </c>
      <c r="I22" s="5">
        <f t="shared" si="3"/>
        <v>0</v>
      </c>
    </row>
    <row r="23" spans="1:9" x14ac:dyDescent="0.25">
      <c r="A23" s="16">
        <f t="shared" si="4"/>
        <v>45623</v>
      </c>
      <c r="B23" s="2">
        <v>11.96</v>
      </c>
      <c r="C23" s="5">
        <f t="shared" si="0"/>
        <v>0</v>
      </c>
      <c r="D23" s="2">
        <v>12.75</v>
      </c>
      <c r="E23" s="5">
        <f t="shared" si="1"/>
        <v>0</v>
      </c>
      <c r="F23" s="2">
        <v>12.95</v>
      </c>
      <c r="G23" s="5">
        <f t="shared" si="2"/>
        <v>0</v>
      </c>
      <c r="H23" s="2">
        <v>13.29</v>
      </c>
      <c r="I23" s="5">
        <f t="shared" si="3"/>
        <v>0</v>
      </c>
    </row>
    <row r="24" spans="1:9" x14ac:dyDescent="0.25">
      <c r="A24" s="16">
        <f t="shared" si="4"/>
        <v>45630</v>
      </c>
      <c r="B24" s="2">
        <v>11.94</v>
      </c>
      <c r="C24" s="5">
        <f t="shared" si="0"/>
        <v>0</v>
      </c>
      <c r="D24" s="2">
        <v>12.75</v>
      </c>
      <c r="E24" s="5">
        <f t="shared" si="1"/>
        <v>0</v>
      </c>
      <c r="F24" s="2">
        <v>12.93</v>
      </c>
      <c r="G24" s="5">
        <f t="shared" si="2"/>
        <v>0</v>
      </c>
      <c r="H24" s="2">
        <v>13.29</v>
      </c>
      <c r="I24" s="5">
        <f t="shared" si="3"/>
        <v>0</v>
      </c>
    </row>
    <row r="25" spans="1:9" x14ac:dyDescent="0.25">
      <c r="A25" s="16">
        <f t="shared" si="4"/>
        <v>45637</v>
      </c>
      <c r="B25" s="2">
        <v>11.83</v>
      </c>
      <c r="C25" s="5">
        <f t="shared" si="0"/>
        <v>0</v>
      </c>
      <c r="D25" s="2">
        <v>12.64</v>
      </c>
      <c r="E25" s="5">
        <f t="shared" si="1"/>
        <v>0</v>
      </c>
      <c r="F25" s="2">
        <v>12.84</v>
      </c>
      <c r="G25" s="5">
        <f t="shared" si="2"/>
        <v>0</v>
      </c>
      <c r="H25" s="2">
        <v>13.17</v>
      </c>
      <c r="I25" s="5">
        <f t="shared" si="3"/>
        <v>0</v>
      </c>
    </row>
    <row r="26" spans="1:9" x14ac:dyDescent="0.25">
      <c r="A26" s="16">
        <f t="shared" si="4"/>
        <v>45644</v>
      </c>
      <c r="B26" s="2">
        <v>11.84</v>
      </c>
      <c r="C26" s="5">
        <f t="shared" si="0"/>
        <v>0</v>
      </c>
      <c r="D26" s="2">
        <v>12.64</v>
      </c>
      <c r="E26" s="5">
        <f t="shared" si="1"/>
        <v>0</v>
      </c>
      <c r="F26" s="2">
        <v>12.82</v>
      </c>
      <c r="G26" s="5">
        <f t="shared" si="2"/>
        <v>0</v>
      </c>
      <c r="H26" s="2">
        <v>13.17</v>
      </c>
      <c r="I26" s="5">
        <f t="shared" si="3"/>
        <v>0</v>
      </c>
    </row>
    <row r="27" spans="1:9" x14ac:dyDescent="0.25">
      <c r="A27" s="16">
        <f t="shared" si="4"/>
        <v>45651</v>
      </c>
      <c r="B27" s="2">
        <v>11.81</v>
      </c>
      <c r="C27" s="5">
        <f t="shared" si="0"/>
        <v>0</v>
      </c>
      <c r="D27" s="2">
        <v>12.46</v>
      </c>
      <c r="E27" s="5">
        <f t="shared" si="1"/>
        <v>0</v>
      </c>
      <c r="F27" s="2">
        <v>12.79</v>
      </c>
      <c r="G27" s="5">
        <f t="shared" si="2"/>
        <v>0</v>
      </c>
      <c r="H27" s="2">
        <v>12.98</v>
      </c>
      <c r="I27" s="5">
        <f t="shared" si="3"/>
        <v>0</v>
      </c>
    </row>
    <row r="28" spans="1:9" x14ac:dyDescent="0.25">
      <c r="A28" s="16">
        <f>A27+7</f>
        <v>45658</v>
      </c>
      <c r="B28" s="2">
        <v>11.63</v>
      </c>
      <c r="C28" s="5">
        <f t="shared" si="0"/>
        <v>0</v>
      </c>
      <c r="D28" s="2">
        <v>12.38</v>
      </c>
      <c r="E28" s="5">
        <f t="shared" si="1"/>
        <v>0</v>
      </c>
      <c r="F28" s="2">
        <v>12.59</v>
      </c>
      <c r="G28" s="5">
        <f t="shared" si="2"/>
        <v>0</v>
      </c>
      <c r="H28" s="2">
        <v>12.9</v>
      </c>
      <c r="I28" s="5">
        <f t="shared" si="3"/>
        <v>0</v>
      </c>
    </row>
    <row r="29" spans="1:9" x14ac:dyDescent="0.25">
      <c r="A29" s="16">
        <f t="shared" si="4"/>
        <v>45665</v>
      </c>
      <c r="B29" s="2">
        <v>11.57</v>
      </c>
      <c r="C29" s="5">
        <f t="shared" si="0"/>
        <v>0</v>
      </c>
      <c r="D29" s="2">
        <v>12.28</v>
      </c>
      <c r="E29" s="5">
        <f t="shared" si="1"/>
        <v>0</v>
      </c>
      <c r="F29" s="2">
        <v>12.52</v>
      </c>
      <c r="G29" s="5">
        <f t="shared" si="2"/>
        <v>0</v>
      </c>
      <c r="H29" s="2">
        <v>12.79</v>
      </c>
      <c r="I29" s="5">
        <f t="shared" si="3"/>
        <v>0</v>
      </c>
    </row>
    <row r="30" spans="1:9" x14ac:dyDescent="0.25">
      <c r="A30" s="16">
        <f t="shared" si="4"/>
        <v>45672</v>
      </c>
      <c r="B30" s="2">
        <v>11.43</v>
      </c>
      <c r="C30" s="5">
        <f t="shared" si="0"/>
        <v>0</v>
      </c>
      <c r="D30" s="2">
        <v>12.1</v>
      </c>
      <c r="E30" s="5">
        <f t="shared" si="1"/>
        <v>0</v>
      </c>
      <c r="F30" s="2">
        <v>12.36</v>
      </c>
      <c r="G30" s="5">
        <f t="shared" si="2"/>
        <v>0</v>
      </c>
      <c r="H30" s="2">
        <v>12.6</v>
      </c>
      <c r="I30" s="5">
        <f t="shared" si="3"/>
        <v>0</v>
      </c>
    </row>
    <row r="31" spans="1:9" x14ac:dyDescent="0.25">
      <c r="A31" s="16">
        <f t="shared" si="4"/>
        <v>45679</v>
      </c>
      <c r="B31" s="2">
        <v>11.35</v>
      </c>
      <c r="C31" s="5">
        <f t="shared" si="0"/>
        <v>0</v>
      </c>
      <c r="D31" s="2">
        <v>12</v>
      </c>
      <c r="E31" s="5">
        <f t="shared" si="1"/>
        <v>0</v>
      </c>
      <c r="F31" s="2">
        <v>12.28</v>
      </c>
      <c r="G31" s="5">
        <f t="shared" si="2"/>
        <v>0</v>
      </c>
      <c r="H31" s="2">
        <v>12.5</v>
      </c>
      <c r="I31" s="5">
        <f t="shared" si="3"/>
        <v>0</v>
      </c>
    </row>
    <row r="32" spans="1:9" x14ac:dyDescent="0.25">
      <c r="A32" s="16">
        <f t="shared" si="4"/>
        <v>45686</v>
      </c>
      <c r="B32" s="2">
        <v>11.09</v>
      </c>
      <c r="C32" s="5">
        <f t="shared" si="0"/>
        <v>0</v>
      </c>
      <c r="D32" s="2">
        <v>11.73</v>
      </c>
      <c r="E32" s="5">
        <f t="shared" si="1"/>
        <v>0</v>
      </c>
      <c r="F32" s="2">
        <v>11.99</v>
      </c>
      <c r="G32" s="5">
        <f t="shared" si="2"/>
        <v>0</v>
      </c>
      <c r="H32" s="2">
        <v>12.21</v>
      </c>
      <c r="I32" s="5">
        <f t="shared" si="3"/>
        <v>0</v>
      </c>
    </row>
    <row r="33" spans="1:9" x14ac:dyDescent="0.25">
      <c r="A33" s="16">
        <f t="shared" si="4"/>
        <v>45693</v>
      </c>
      <c r="B33" s="2">
        <v>10.67</v>
      </c>
      <c r="C33" s="5">
        <f t="shared" si="0"/>
        <v>0</v>
      </c>
      <c r="D33" s="2">
        <v>11.33</v>
      </c>
      <c r="E33" s="5">
        <f t="shared" si="1"/>
        <v>0</v>
      </c>
      <c r="F33" s="2">
        <v>11.54</v>
      </c>
      <c r="G33" s="5">
        <f t="shared" si="2"/>
        <v>0</v>
      </c>
      <c r="H33" s="2">
        <v>11.79</v>
      </c>
      <c r="I33" s="5">
        <f t="shared" si="3"/>
        <v>0</v>
      </c>
    </row>
    <row r="34" spans="1:9" x14ac:dyDescent="0.25">
      <c r="A34" s="16">
        <f t="shared" si="4"/>
        <v>45700</v>
      </c>
      <c r="B34" s="2">
        <v>10.34</v>
      </c>
      <c r="C34" s="5">
        <f t="shared" si="0"/>
        <v>0</v>
      </c>
      <c r="D34" s="2">
        <v>10.72</v>
      </c>
      <c r="E34" s="5">
        <f t="shared" si="1"/>
        <v>0</v>
      </c>
      <c r="F34" s="2">
        <v>11.18</v>
      </c>
      <c r="G34" s="5">
        <f t="shared" si="2"/>
        <v>0</v>
      </c>
      <c r="H34" s="2">
        <v>11.3</v>
      </c>
      <c r="I34" s="5">
        <f t="shared" si="3"/>
        <v>0</v>
      </c>
    </row>
    <row r="35" spans="1:9" x14ac:dyDescent="0.25">
      <c r="A35" s="16">
        <f t="shared" si="4"/>
        <v>45707</v>
      </c>
      <c r="B35" s="2">
        <v>10.28</v>
      </c>
      <c r="C35" s="5">
        <f t="shared" si="0"/>
        <v>0</v>
      </c>
      <c r="D35" s="2">
        <v>10.66</v>
      </c>
      <c r="E35" s="5">
        <f t="shared" si="1"/>
        <v>0</v>
      </c>
      <c r="F35" s="2">
        <v>11.11</v>
      </c>
      <c r="G35" s="5">
        <f t="shared" si="2"/>
        <v>0</v>
      </c>
      <c r="H35" s="2">
        <v>11.24</v>
      </c>
      <c r="I35" s="5">
        <f t="shared" si="3"/>
        <v>0</v>
      </c>
    </row>
    <row r="36" spans="1:9" x14ac:dyDescent="0.25">
      <c r="A36" s="16">
        <f t="shared" si="4"/>
        <v>45714</v>
      </c>
      <c r="B36" s="2">
        <v>9.8800000000000008</v>
      </c>
      <c r="C36" s="5">
        <f t="shared" si="0"/>
        <v>0</v>
      </c>
      <c r="D36" s="2">
        <v>10.26</v>
      </c>
      <c r="E36" s="5">
        <f t="shared" si="1"/>
        <v>0</v>
      </c>
      <c r="F36" s="2">
        <v>10.67</v>
      </c>
      <c r="G36" s="5">
        <f t="shared" si="2"/>
        <v>0</v>
      </c>
      <c r="H36" s="2">
        <v>10.8</v>
      </c>
      <c r="I36" s="5">
        <f t="shared" si="3"/>
        <v>0</v>
      </c>
    </row>
    <row r="37" spans="1:9" x14ac:dyDescent="0.25">
      <c r="A37" s="16">
        <f t="shared" si="4"/>
        <v>45721</v>
      </c>
      <c r="B37" s="2">
        <v>9.84</v>
      </c>
      <c r="C37" s="5">
        <f t="shared" si="0"/>
        <v>0</v>
      </c>
      <c r="D37" s="2">
        <v>10.26</v>
      </c>
      <c r="E37" s="5">
        <f t="shared" si="1"/>
        <v>0</v>
      </c>
      <c r="F37" s="2">
        <v>10.63</v>
      </c>
      <c r="G37" s="5">
        <f t="shared" si="2"/>
        <v>0</v>
      </c>
      <c r="H37" s="2">
        <v>10.8</v>
      </c>
      <c r="I37" s="5">
        <f t="shared" si="3"/>
        <v>0</v>
      </c>
    </row>
    <row r="38" spans="1:9" x14ac:dyDescent="0.25">
      <c r="A38" s="16">
        <f t="shared" si="4"/>
        <v>45728</v>
      </c>
      <c r="B38" s="2">
        <v>9.7899999999999991</v>
      </c>
      <c r="C38" s="5">
        <f t="shared" si="0"/>
        <v>0</v>
      </c>
      <c r="D38" s="2">
        <v>10.17</v>
      </c>
      <c r="E38" s="5">
        <f t="shared" si="1"/>
        <v>0</v>
      </c>
      <c r="F38" s="2">
        <v>10.57</v>
      </c>
      <c r="G38" s="5">
        <f t="shared" si="2"/>
        <v>0</v>
      </c>
      <c r="H38" s="2">
        <v>10.7</v>
      </c>
      <c r="I38" s="5">
        <f t="shared" si="3"/>
        <v>0</v>
      </c>
    </row>
    <row r="39" spans="1:9" x14ac:dyDescent="0.25">
      <c r="A39" s="16">
        <f t="shared" si="4"/>
        <v>45735</v>
      </c>
      <c r="B39" s="2">
        <v>9.81</v>
      </c>
      <c r="C39" s="5">
        <f t="shared" si="0"/>
        <v>0</v>
      </c>
      <c r="D39" s="2">
        <v>10.17</v>
      </c>
      <c r="E39" s="5">
        <f t="shared" si="1"/>
        <v>0</v>
      </c>
      <c r="F39" s="2">
        <v>10.6</v>
      </c>
      <c r="G39" s="5">
        <f t="shared" si="2"/>
        <v>0</v>
      </c>
      <c r="H39" s="2">
        <v>10.7</v>
      </c>
      <c r="I39" s="5">
        <f t="shared" si="3"/>
        <v>0</v>
      </c>
    </row>
    <row r="40" spans="1:9" x14ac:dyDescent="0.25">
      <c r="A40" s="16">
        <f t="shared" si="4"/>
        <v>45742</v>
      </c>
      <c r="B40" s="2">
        <v>9.9499999999999993</v>
      </c>
      <c r="C40" s="5">
        <f t="shared" si="0"/>
        <v>0</v>
      </c>
      <c r="D40" s="2">
        <v>10.31</v>
      </c>
      <c r="E40" s="5">
        <f t="shared" si="1"/>
        <v>0</v>
      </c>
      <c r="F40" s="2">
        <v>10.75</v>
      </c>
      <c r="G40" s="5">
        <f t="shared" si="2"/>
        <v>0</v>
      </c>
      <c r="H40" s="2">
        <v>10.85</v>
      </c>
      <c r="I40" s="5">
        <f t="shared" si="3"/>
        <v>0</v>
      </c>
    </row>
    <row r="41" spans="1:9" x14ac:dyDescent="0.25">
      <c r="A41" s="16">
        <f t="shared" si="4"/>
        <v>45749</v>
      </c>
      <c r="B41" s="2">
        <v>10.02</v>
      </c>
      <c r="C41" s="5">
        <f t="shared" si="0"/>
        <v>0</v>
      </c>
      <c r="D41" s="2">
        <v>10.31</v>
      </c>
      <c r="E41" s="5">
        <f t="shared" si="1"/>
        <v>0</v>
      </c>
      <c r="F41" s="2">
        <v>10.82</v>
      </c>
      <c r="G41" s="5">
        <f t="shared" si="2"/>
        <v>0</v>
      </c>
      <c r="H41" s="2">
        <v>10.85</v>
      </c>
      <c r="I41" s="5">
        <f t="shared" si="3"/>
        <v>0</v>
      </c>
    </row>
    <row r="42" spans="1:9" x14ac:dyDescent="0.25">
      <c r="A42" s="16">
        <f t="shared" si="4"/>
        <v>45756</v>
      </c>
      <c r="B42" s="2">
        <v>9.93</v>
      </c>
      <c r="C42" s="5">
        <f t="shared" si="0"/>
        <v>0</v>
      </c>
      <c r="D42" s="2">
        <v>10.31</v>
      </c>
      <c r="E42" s="5">
        <f t="shared" si="1"/>
        <v>0</v>
      </c>
      <c r="F42" s="2">
        <v>10.72</v>
      </c>
      <c r="G42" s="5">
        <f t="shared" si="2"/>
        <v>0</v>
      </c>
      <c r="H42" s="2">
        <v>10.85</v>
      </c>
      <c r="I42" s="5">
        <f t="shared" si="3"/>
        <v>0</v>
      </c>
    </row>
    <row r="43" spans="1:9" x14ac:dyDescent="0.25">
      <c r="A43" s="16">
        <f t="shared" si="4"/>
        <v>45763</v>
      </c>
      <c r="B43" s="2">
        <v>9.92</v>
      </c>
      <c r="C43" s="5">
        <f t="shared" si="0"/>
        <v>0</v>
      </c>
      <c r="D43" s="2">
        <v>10.31</v>
      </c>
      <c r="E43" s="5">
        <f t="shared" si="1"/>
        <v>0</v>
      </c>
      <c r="F43" s="2">
        <v>10.71</v>
      </c>
      <c r="G43" s="5">
        <f t="shared" si="2"/>
        <v>0</v>
      </c>
      <c r="H43" s="2">
        <v>10.85</v>
      </c>
      <c r="I43" s="5">
        <f t="shared" si="3"/>
        <v>0</v>
      </c>
    </row>
    <row r="44" spans="1:9" x14ac:dyDescent="0.25">
      <c r="A44" s="16">
        <f t="shared" si="4"/>
        <v>45770</v>
      </c>
      <c r="B44" s="2">
        <v>9.89</v>
      </c>
      <c r="C44" s="5">
        <f t="shared" si="0"/>
        <v>0</v>
      </c>
      <c r="D44" s="2">
        <v>10.23</v>
      </c>
      <c r="E44" s="5">
        <f t="shared" si="1"/>
        <v>0</v>
      </c>
      <c r="F44" s="2">
        <v>10.68</v>
      </c>
      <c r="G44" s="5">
        <f t="shared" si="2"/>
        <v>0</v>
      </c>
      <c r="H44" s="2">
        <v>10.77</v>
      </c>
      <c r="I44" s="5">
        <f t="shared" si="3"/>
        <v>0</v>
      </c>
    </row>
    <row r="45" spans="1:9" x14ac:dyDescent="0.25">
      <c r="A45" s="16">
        <f t="shared" si="4"/>
        <v>45777</v>
      </c>
      <c r="B45" s="2">
        <v>9.76</v>
      </c>
      <c r="C45" s="5">
        <f t="shared" si="0"/>
        <v>0</v>
      </c>
      <c r="D45" s="2">
        <v>10.1</v>
      </c>
      <c r="E45" s="5">
        <f t="shared" si="1"/>
        <v>0</v>
      </c>
      <c r="F45" s="2">
        <v>10.54</v>
      </c>
      <c r="G45" s="5">
        <f t="shared" si="2"/>
        <v>0</v>
      </c>
      <c r="H45" s="2">
        <v>10.64</v>
      </c>
      <c r="I45" s="5">
        <f t="shared" si="3"/>
        <v>0</v>
      </c>
    </row>
    <row r="46" spans="1:9" x14ac:dyDescent="0.25">
      <c r="A46" s="16">
        <f t="shared" si="4"/>
        <v>45784</v>
      </c>
      <c r="B46" s="2">
        <v>9.76</v>
      </c>
      <c r="C46" s="5">
        <f t="shared" si="0"/>
        <v>0</v>
      </c>
      <c r="D46" s="2">
        <v>10.1</v>
      </c>
      <c r="E46" s="5">
        <f t="shared" si="1"/>
        <v>0</v>
      </c>
      <c r="F46" s="2">
        <v>10.54</v>
      </c>
      <c r="G46" s="5">
        <f t="shared" si="2"/>
        <v>0</v>
      </c>
      <c r="H46" s="2">
        <v>10.64</v>
      </c>
      <c r="I46" s="5">
        <f t="shared" si="3"/>
        <v>0</v>
      </c>
    </row>
    <row r="47" spans="1:9" x14ac:dyDescent="0.25">
      <c r="A47" s="16">
        <f t="shared" si="4"/>
        <v>45791</v>
      </c>
      <c r="B47" s="2">
        <v>9.7100000000000009</v>
      </c>
      <c r="C47" s="5">
        <f t="shared" si="0"/>
        <v>0</v>
      </c>
      <c r="D47" s="2">
        <v>10.1</v>
      </c>
      <c r="E47" s="5">
        <f t="shared" si="1"/>
        <v>0</v>
      </c>
      <c r="F47" s="2">
        <v>10.48</v>
      </c>
      <c r="G47" s="5">
        <f t="shared" si="2"/>
        <v>0</v>
      </c>
      <c r="H47" s="2">
        <v>10.64</v>
      </c>
      <c r="I47" s="5">
        <f t="shared" si="3"/>
        <v>0</v>
      </c>
    </row>
    <row r="48" spans="1:9" x14ac:dyDescent="0.25">
      <c r="A48" s="16">
        <f t="shared" si="4"/>
        <v>45798</v>
      </c>
      <c r="B48" s="2">
        <v>9.82</v>
      </c>
      <c r="C48" s="5">
        <f t="shared" si="0"/>
        <v>0</v>
      </c>
      <c r="D48" s="2">
        <v>10.0980555555556</v>
      </c>
      <c r="E48" s="5">
        <f t="shared" si="1"/>
        <v>0</v>
      </c>
      <c r="F48" s="2">
        <v>10.61</v>
      </c>
      <c r="G48" s="5">
        <f t="shared" si="2"/>
        <v>0</v>
      </c>
      <c r="H48" s="2">
        <v>10.640277777777801</v>
      </c>
      <c r="I48" s="5">
        <f t="shared" si="3"/>
        <v>0</v>
      </c>
    </row>
    <row r="49" spans="1:9" x14ac:dyDescent="0.25">
      <c r="A49" s="16">
        <f t="shared" si="4"/>
        <v>45805</v>
      </c>
      <c r="B49" s="2">
        <v>9.73</v>
      </c>
      <c r="C49" s="5">
        <f t="shared" si="0"/>
        <v>0</v>
      </c>
      <c r="D49" s="2">
        <v>10.1</v>
      </c>
      <c r="E49" s="5">
        <f t="shared" si="1"/>
        <v>0</v>
      </c>
      <c r="F49" s="2">
        <v>10.51</v>
      </c>
      <c r="G49" s="5">
        <f t="shared" si="2"/>
        <v>0</v>
      </c>
      <c r="H49" s="2">
        <v>10.64</v>
      </c>
      <c r="I49" s="5">
        <f t="shared" si="3"/>
        <v>0</v>
      </c>
    </row>
    <row r="50" spans="1:9" x14ac:dyDescent="0.25">
      <c r="A50" s="16">
        <f t="shared" si="4"/>
        <v>45812</v>
      </c>
      <c r="B50" s="2">
        <v>9.7100000000000009</v>
      </c>
      <c r="C50" s="5">
        <f t="shared" si="0"/>
        <v>0</v>
      </c>
      <c r="D50" s="2">
        <v>10.039999999999999</v>
      </c>
      <c r="E50" s="5">
        <f t="shared" si="1"/>
        <v>0</v>
      </c>
      <c r="F50" s="2">
        <v>10.49</v>
      </c>
      <c r="G50" s="5">
        <f t="shared" si="2"/>
        <v>0</v>
      </c>
      <c r="H50" s="2">
        <v>10.57</v>
      </c>
      <c r="I50" s="5">
        <f t="shared" si="3"/>
        <v>0</v>
      </c>
    </row>
    <row r="51" spans="1:9" x14ac:dyDescent="0.25">
      <c r="A51" s="16">
        <f t="shared" si="4"/>
        <v>45819</v>
      </c>
      <c r="B51" s="2">
        <v>9.61</v>
      </c>
      <c r="C51" s="5">
        <f t="shared" si="0"/>
        <v>0</v>
      </c>
      <c r="D51" s="2">
        <v>9.93</v>
      </c>
      <c r="E51" s="5">
        <f t="shared" si="1"/>
        <v>0</v>
      </c>
      <c r="F51" s="2">
        <v>10.38</v>
      </c>
      <c r="G51" s="5">
        <f t="shared" si="2"/>
        <v>0</v>
      </c>
      <c r="H51" s="2">
        <v>10.44</v>
      </c>
      <c r="I51" s="5">
        <f t="shared" si="3"/>
        <v>0</v>
      </c>
    </row>
    <row r="52" spans="1:9" x14ac:dyDescent="0.25">
      <c r="A52" s="16">
        <f t="shared" si="4"/>
        <v>45826</v>
      </c>
      <c r="B52" s="2">
        <v>9.61</v>
      </c>
      <c r="C52" s="5">
        <f t="shared" si="0"/>
        <v>0</v>
      </c>
      <c r="D52" s="2">
        <v>9.93</v>
      </c>
      <c r="E52" s="5">
        <f t="shared" si="1"/>
        <v>0</v>
      </c>
      <c r="F52" s="2">
        <v>10.38</v>
      </c>
      <c r="G52" s="5">
        <f t="shared" si="2"/>
        <v>0</v>
      </c>
      <c r="H52" s="2">
        <v>10.44</v>
      </c>
      <c r="I52" s="5">
        <f t="shared" si="3"/>
        <v>0</v>
      </c>
    </row>
    <row r="53" spans="1:9" x14ac:dyDescent="0.25">
      <c r="A53" s="16">
        <f t="shared" si="4"/>
        <v>45833</v>
      </c>
      <c r="B53" s="2">
        <v>9.5500000000000007</v>
      </c>
      <c r="C53" s="5">
        <f t="shared" si="0"/>
        <v>0</v>
      </c>
      <c r="D53" s="2">
        <v>9.86</v>
      </c>
      <c r="E53" s="5">
        <f t="shared" si="1"/>
        <v>0</v>
      </c>
      <c r="F53" s="2">
        <v>10.31</v>
      </c>
      <c r="G53" s="5">
        <f t="shared" si="2"/>
        <v>0</v>
      </c>
      <c r="H53" s="2">
        <v>10.38</v>
      </c>
      <c r="I53" s="5">
        <f t="shared" si="3"/>
        <v>0</v>
      </c>
    </row>
    <row r="54" spans="1:9" x14ac:dyDescent="0.25">
      <c r="A54" s="16">
        <f t="shared" si="4"/>
        <v>45840</v>
      </c>
      <c r="B54" s="2">
        <v>9.51</v>
      </c>
      <c r="C54" s="5">
        <f t="shared" si="0"/>
        <v>0</v>
      </c>
      <c r="D54" s="2">
        <v>9.86</v>
      </c>
      <c r="E54" s="5">
        <f t="shared" si="1"/>
        <v>0</v>
      </c>
      <c r="F54" s="2">
        <v>10.27</v>
      </c>
      <c r="G54" s="5">
        <f t="shared" si="2"/>
        <v>0</v>
      </c>
      <c r="H54" s="2">
        <v>10.38</v>
      </c>
      <c r="I54" s="5">
        <f t="shared" si="3"/>
        <v>0</v>
      </c>
    </row>
    <row r="55" spans="1:9" x14ac:dyDescent="0.25">
      <c r="A55" s="16">
        <f t="shared" si="4"/>
        <v>45847</v>
      </c>
      <c r="B55" s="2">
        <v>9.52</v>
      </c>
      <c r="C55" s="5">
        <f t="shared" si="0"/>
        <v>0</v>
      </c>
      <c r="D55" s="2">
        <v>9.86</v>
      </c>
      <c r="E55" s="5">
        <f t="shared" si="1"/>
        <v>0</v>
      </c>
      <c r="F55" s="2">
        <v>10.28</v>
      </c>
      <c r="G55" s="5">
        <f t="shared" si="2"/>
        <v>0</v>
      </c>
      <c r="H55" s="2">
        <v>10.38</v>
      </c>
      <c r="I55" s="5">
        <f t="shared" si="3"/>
        <v>0</v>
      </c>
    </row>
    <row r="56" spans="1:9" x14ac:dyDescent="0.25">
      <c r="A56" s="16">
        <f t="shared" si="4"/>
        <v>45854</v>
      </c>
      <c r="B56" s="2">
        <v>9.48</v>
      </c>
      <c r="C56" s="5">
        <f t="shared" si="0"/>
        <v>0</v>
      </c>
      <c r="D56" s="2">
        <v>9.7799999999999994</v>
      </c>
      <c r="E56" s="5">
        <f t="shared" si="1"/>
        <v>0</v>
      </c>
      <c r="F56" s="2">
        <v>10.24</v>
      </c>
      <c r="G56" s="5">
        <f t="shared" si="2"/>
        <v>0</v>
      </c>
      <c r="H56" s="2">
        <v>10.29</v>
      </c>
      <c r="I56" s="5">
        <f t="shared" si="3"/>
        <v>0</v>
      </c>
    </row>
    <row r="57" spans="1:9" x14ac:dyDescent="0.25">
      <c r="A57" s="16">
        <f t="shared" si="4"/>
        <v>45861</v>
      </c>
      <c r="B57" s="2">
        <v>9.49</v>
      </c>
      <c r="C57" s="5">
        <f t="shared" si="0"/>
        <v>0</v>
      </c>
      <c r="D57" s="2">
        <v>9.7799999999999994</v>
      </c>
      <c r="E57" s="5">
        <f t="shared" si="1"/>
        <v>0</v>
      </c>
      <c r="F57" s="2">
        <v>10.24</v>
      </c>
      <c r="G57" s="5">
        <f t="shared" si="2"/>
        <v>0</v>
      </c>
      <c r="H57" s="2">
        <v>10.29</v>
      </c>
      <c r="I57" s="5">
        <f t="shared" si="3"/>
        <v>0</v>
      </c>
    </row>
    <row r="58" spans="1:9" x14ac:dyDescent="0.25">
      <c r="A58" s="16">
        <f t="shared" si="4"/>
        <v>45868</v>
      </c>
      <c r="B58" s="2">
        <v>9.33</v>
      </c>
      <c r="C58" s="5">
        <f t="shared" si="0"/>
        <v>0</v>
      </c>
      <c r="D58" s="2">
        <v>9.65</v>
      </c>
      <c r="E58" s="5">
        <f t="shared" si="1"/>
        <v>0</v>
      </c>
      <c r="F58" s="2">
        <v>10.07</v>
      </c>
      <c r="G58" s="5">
        <f t="shared" si="2"/>
        <v>0</v>
      </c>
      <c r="H58" s="2">
        <v>10.14</v>
      </c>
      <c r="I58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M74"/>
  <sheetViews>
    <sheetView showGridLines="0" workbookViewId="0">
      <selection activeCell="G55" sqref="G55"/>
    </sheetView>
  </sheetViews>
  <sheetFormatPr defaultRowHeight="13.2" x14ac:dyDescent="0.25"/>
  <cols>
    <col min="1" max="1" width="13.6640625" customWidth="1"/>
    <col min="13" max="13" width="10" customWidth="1"/>
  </cols>
  <sheetData>
    <row r="1" spans="1:13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" customHeight="1" x14ac:dyDescent="0.3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5">
      <c r="A4" s="22"/>
      <c r="B4" s="104" t="s">
        <v>0</v>
      </c>
      <c r="C4" s="104"/>
      <c r="D4" s="104"/>
      <c r="E4" s="104"/>
      <c r="F4" s="104" t="s">
        <v>1</v>
      </c>
      <c r="G4" s="104"/>
      <c r="H4" s="104"/>
      <c r="I4" s="104"/>
      <c r="J4" s="104" t="s">
        <v>2</v>
      </c>
      <c r="K4" s="104"/>
      <c r="L4" s="104"/>
      <c r="M4" s="104"/>
    </row>
    <row r="5" spans="1:13" x14ac:dyDescent="0.25">
      <c r="A5" s="23" t="s">
        <v>3</v>
      </c>
      <c r="B5" s="100">
        <v>10.61</v>
      </c>
      <c r="C5" s="100"/>
      <c r="D5" s="101">
        <v>10.54</v>
      </c>
      <c r="E5" s="101"/>
      <c r="F5" s="100">
        <v>9.61</v>
      </c>
      <c r="G5" s="100"/>
      <c r="H5" s="101">
        <v>9.5399999999999991</v>
      </c>
      <c r="I5" s="101"/>
      <c r="J5" s="100">
        <v>9.61</v>
      </c>
      <c r="K5" s="100"/>
      <c r="L5" s="101">
        <v>9.5399999999999991</v>
      </c>
      <c r="M5" s="101"/>
    </row>
    <row r="6" spans="1:13" ht="26.4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9">
        <v>2004</v>
      </c>
      <c r="C7" s="99"/>
      <c r="D7" s="99">
        <v>2005</v>
      </c>
      <c r="E7" s="99"/>
      <c r="F7" s="99">
        <v>2004</v>
      </c>
      <c r="G7" s="99"/>
      <c r="H7" s="99">
        <v>2005</v>
      </c>
      <c r="I7" s="99"/>
      <c r="J7" s="99">
        <v>2004</v>
      </c>
      <c r="K7" s="99"/>
      <c r="L7" s="99">
        <v>2005</v>
      </c>
      <c r="M7" s="99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38895</v>
      </c>
      <c r="B9" s="28">
        <v>10.61</v>
      </c>
      <c r="C9" s="29">
        <v>0</v>
      </c>
      <c r="D9" s="28">
        <v>10.59</v>
      </c>
      <c r="E9" s="29">
        <v>0</v>
      </c>
      <c r="F9" s="28">
        <v>10.11</v>
      </c>
      <c r="G9" s="29">
        <v>0</v>
      </c>
      <c r="H9" s="28">
        <v>10.119999999999999</v>
      </c>
      <c r="I9" s="29">
        <v>0</v>
      </c>
      <c r="J9" s="28">
        <v>10.11</v>
      </c>
      <c r="K9" s="29">
        <v>0</v>
      </c>
      <c r="L9" s="28">
        <v>10.08</v>
      </c>
      <c r="M9" s="29">
        <v>0</v>
      </c>
    </row>
    <row r="10" spans="1:13" ht="18" customHeight="1" x14ac:dyDescent="0.25">
      <c r="A10" s="27">
        <v>38888</v>
      </c>
      <c r="B10" s="28">
        <v>10.61</v>
      </c>
      <c r="C10" s="29">
        <v>0</v>
      </c>
      <c r="D10" s="28">
        <v>10.59</v>
      </c>
      <c r="E10" s="29">
        <v>0</v>
      </c>
      <c r="F10" s="28">
        <v>10.11</v>
      </c>
      <c r="G10" s="29">
        <v>0</v>
      </c>
      <c r="H10" s="28">
        <v>10.119999999999999</v>
      </c>
      <c r="I10" s="29">
        <v>0</v>
      </c>
      <c r="J10" s="28">
        <v>10.11</v>
      </c>
      <c r="K10" s="29">
        <v>0</v>
      </c>
      <c r="L10" s="28">
        <v>10.08</v>
      </c>
      <c r="M10" s="29">
        <v>0</v>
      </c>
    </row>
    <row r="11" spans="1:13" ht="18" customHeight="1" x14ac:dyDescent="0.25">
      <c r="A11" s="27">
        <v>38881</v>
      </c>
      <c r="B11" s="28">
        <v>10.61</v>
      </c>
      <c r="C11" s="29">
        <v>0</v>
      </c>
      <c r="D11" s="28">
        <v>10.59</v>
      </c>
      <c r="E11" s="29">
        <v>0</v>
      </c>
      <c r="F11" s="28">
        <v>10.11</v>
      </c>
      <c r="G11" s="29">
        <v>0</v>
      </c>
      <c r="H11" s="28">
        <v>10.119999999999999</v>
      </c>
      <c r="I11" s="29">
        <v>0</v>
      </c>
      <c r="J11" s="28">
        <v>10.11</v>
      </c>
      <c r="K11" s="29">
        <v>0</v>
      </c>
      <c r="L11" s="28">
        <v>10.08</v>
      </c>
      <c r="M11" s="29">
        <v>0</v>
      </c>
    </row>
    <row r="12" spans="1:13" ht="18" customHeight="1" x14ac:dyDescent="0.25">
      <c r="A12" s="27">
        <v>38874</v>
      </c>
      <c r="B12" s="28">
        <v>10.61</v>
      </c>
      <c r="C12" s="29">
        <v>0</v>
      </c>
      <c r="D12" s="28">
        <v>10.59</v>
      </c>
      <c r="E12" s="29">
        <v>0</v>
      </c>
      <c r="F12" s="28">
        <v>10.11</v>
      </c>
      <c r="G12" s="29">
        <v>0</v>
      </c>
      <c r="H12" s="28">
        <v>10.119999999999999</v>
      </c>
      <c r="I12" s="29">
        <v>0</v>
      </c>
      <c r="J12" s="28">
        <v>10.11</v>
      </c>
      <c r="K12" s="29">
        <v>0</v>
      </c>
      <c r="L12" s="28">
        <v>10.08</v>
      </c>
      <c r="M12" s="29">
        <v>0</v>
      </c>
    </row>
    <row r="13" spans="1:13" ht="18" customHeight="1" x14ac:dyDescent="0.25">
      <c r="A13" s="27">
        <v>38867</v>
      </c>
      <c r="B13" s="28">
        <v>10.61</v>
      </c>
      <c r="C13" s="29">
        <v>0</v>
      </c>
      <c r="D13" s="28">
        <v>10.59</v>
      </c>
      <c r="E13" s="29">
        <v>0</v>
      </c>
      <c r="F13" s="28">
        <v>10.11</v>
      </c>
      <c r="G13" s="29">
        <v>0</v>
      </c>
      <c r="H13" s="28">
        <v>10.119999999999999</v>
      </c>
      <c r="I13" s="29">
        <v>0</v>
      </c>
      <c r="J13" s="28">
        <v>10.11</v>
      </c>
      <c r="K13" s="29">
        <v>0</v>
      </c>
      <c r="L13" s="28">
        <v>10.08</v>
      </c>
      <c r="M13" s="29">
        <v>0</v>
      </c>
    </row>
    <row r="14" spans="1:13" ht="18" customHeight="1" x14ac:dyDescent="0.25">
      <c r="A14" s="27">
        <v>38860</v>
      </c>
      <c r="B14" s="28">
        <v>10.61</v>
      </c>
      <c r="C14" s="29">
        <v>0</v>
      </c>
      <c r="D14" s="28">
        <v>10.54</v>
      </c>
      <c r="E14" s="29">
        <v>0</v>
      </c>
      <c r="F14" s="28">
        <v>9.61</v>
      </c>
      <c r="G14" s="29">
        <v>0</v>
      </c>
      <c r="H14" s="28">
        <v>9.5399999999999991</v>
      </c>
      <c r="I14" s="29">
        <v>0</v>
      </c>
      <c r="J14" s="28">
        <v>9.61</v>
      </c>
      <c r="K14" s="29">
        <v>0</v>
      </c>
      <c r="L14" s="28">
        <v>9.5399999999999991</v>
      </c>
      <c r="M14" s="29">
        <v>0</v>
      </c>
    </row>
    <row r="15" spans="1:13" ht="18" customHeight="1" x14ac:dyDescent="0.25">
      <c r="A15" s="27">
        <v>38853</v>
      </c>
      <c r="B15" s="28">
        <v>10.51</v>
      </c>
      <c r="C15" s="29">
        <v>0.1</v>
      </c>
      <c r="D15" s="28">
        <v>10.49</v>
      </c>
      <c r="E15" s="29">
        <v>0.05</v>
      </c>
      <c r="F15" s="28">
        <v>9.61</v>
      </c>
      <c r="G15" s="29">
        <v>0</v>
      </c>
      <c r="H15" s="28">
        <v>9.5399999999999991</v>
      </c>
      <c r="I15" s="29">
        <v>0</v>
      </c>
      <c r="J15" s="28">
        <v>9.61</v>
      </c>
      <c r="K15" s="29">
        <v>0</v>
      </c>
      <c r="L15" s="28">
        <v>9.5399999999999991</v>
      </c>
      <c r="M15" s="29">
        <v>0</v>
      </c>
    </row>
    <row r="16" spans="1:13" ht="18" customHeight="1" x14ac:dyDescent="0.25">
      <c r="A16" s="27">
        <v>38846</v>
      </c>
      <c r="B16" s="28">
        <v>10.51</v>
      </c>
      <c r="C16" s="29">
        <v>0.1</v>
      </c>
      <c r="D16" s="28">
        <v>10.49</v>
      </c>
      <c r="E16" s="29">
        <v>0.05</v>
      </c>
      <c r="F16" s="28">
        <v>9.61</v>
      </c>
      <c r="G16" s="29">
        <v>0</v>
      </c>
      <c r="H16" s="28">
        <v>9.5399999999999991</v>
      </c>
      <c r="I16" s="29">
        <v>0</v>
      </c>
      <c r="J16" s="28">
        <v>9.61</v>
      </c>
      <c r="K16" s="29">
        <v>0</v>
      </c>
      <c r="L16" s="28">
        <v>9.5399999999999991</v>
      </c>
      <c r="M16" s="29">
        <v>0</v>
      </c>
    </row>
    <row r="17" spans="1:13" ht="18" customHeight="1" x14ac:dyDescent="0.25">
      <c r="A17" s="27">
        <v>38839</v>
      </c>
      <c r="B17" s="28">
        <v>10.51</v>
      </c>
      <c r="C17" s="29">
        <v>0.1</v>
      </c>
      <c r="D17" s="28">
        <v>10.49</v>
      </c>
      <c r="E17" s="29">
        <v>0.05</v>
      </c>
      <c r="F17" s="28">
        <v>9.61</v>
      </c>
      <c r="G17" s="29">
        <v>0</v>
      </c>
      <c r="H17" s="28">
        <v>9.5399999999999991</v>
      </c>
      <c r="I17" s="29">
        <v>0</v>
      </c>
      <c r="J17" s="28">
        <v>9.61</v>
      </c>
      <c r="K17" s="29">
        <v>0</v>
      </c>
      <c r="L17" s="28">
        <v>9.5399999999999991</v>
      </c>
      <c r="M17" s="29">
        <v>0</v>
      </c>
    </row>
    <row r="18" spans="1:13" ht="18" customHeight="1" x14ac:dyDescent="0.25">
      <c r="A18" s="27">
        <v>38832</v>
      </c>
      <c r="B18" s="28">
        <v>10.51</v>
      </c>
      <c r="C18" s="29">
        <v>0.1</v>
      </c>
      <c r="D18" s="28">
        <v>10.49</v>
      </c>
      <c r="E18" s="29">
        <v>0.05</v>
      </c>
      <c r="F18" s="28">
        <v>9.61</v>
      </c>
      <c r="G18" s="29">
        <v>0</v>
      </c>
      <c r="H18" s="28">
        <v>9.5399999999999991</v>
      </c>
      <c r="I18" s="29">
        <v>0</v>
      </c>
      <c r="J18" s="28">
        <v>9.61</v>
      </c>
      <c r="K18" s="29">
        <v>0</v>
      </c>
      <c r="L18" s="28">
        <v>9.5399999999999991</v>
      </c>
      <c r="M18" s="29">
        <v>0</v>
      </c>
    </row>
    <row r="19" spans="1:13" ht="18" customHeight="1" x14ac:dyDescent="0.25">
      <c r="A19" s="27">
        <v>38825</v>
      </c>
      <c r="B19" s="28">
        <v>10.51</v>
      </c>
      <c r="C19" s="29">
        <v>0.1</v>
      </c>
      <c r="D19" s="28">
        <v>10.49</v>
      </c>
      <c r="E19" s="29">
        <v>0.05</v>
      </c>
      <c r="F19" s="28">
        <v>9.61</v>
      </c>
      <c r="G19" s="29">
        <v>0</v>
      </c>
      <c r="H19" s="28">
        <v>9.5399999999999991</v>
      </c>
      <c r="I19" s="29">
        <v>0</v>
      </c>
      <c r="J19" s="28">
        <v>9.61</v>
      </c>
      <c r="K19" s="29">
        <v>0</v>
      </c>
      <c r="L19" s="28">
        <v>9.5399999999999991</v>
      </c>
      <c r="M19" s="29">
        <v>0</v>
      </c>
    </row>
    <row r="20" spans="1:13" ht="18" customHeight="1" x14ac:dyDescent="0.25">
      <c r="A20" s="27">
        <v>38818</v>
      </c>
      <c r="B20" s="28">
        <v>10.51</v>
      </c>
      <c r="C20" s="29">
        <v>0.1</v>
      </c>
      <c r="D20" s="28">
        <v>10.49</v>
      </c>
      <c r="E20" s="29">
        <v>0.05</v>
      </c>
      <c r="F20" s="28">
        <v>9.61</v>
      </c>
      <c r="G20" s="29">
        <v>0</v>
      </c>
      <c r="H20" s="28">
        <v>9.5399999999999991</v>
      </c>
      <c r="I20" s="29">
        <v>0</v>
      </c>
      <c r="J20" s="28">
        <v>9.61</v>
      </c>
      <c r="K20" s="29">
        <v>0</v>
      </c>
      <c r="L20" s="28">
        <v>9.5399999999999991</v>
      </c>
      <c r="M20" s="29">
        <v>0</v>
      </c>
    </row>
    <row r="21" spans="1:13" ht="18" customHeight="1" x14ac:dyDescent="0.25">
      <c r="A21" s="27">
        <v>38811</v>
      </c>
      <c r="B21" s="28">
        <v>10.51</v>
      </c>
      <c r="C21" s="29">
        <v>0.1</v>
      </c>
      <c r="D21" s="28">
        <v>10.49</v>
      </c>
      <c r="E21" s="29">
        <v>0.05</v>
      </c>
      <c r="F21" s="28">
        <v>9.61</v>
      </c>
      <c r="G21" s="29">
        <v>0</v>
      </c>
      <c r="H21" s="28">
        <v>9.5399999999999991</v>
      </c>
      <c r="I21" s="29">
        <v>0</v>
      </c>
      <c r="J21" s="28">
        <v>9.61</v>
      </c>
      <c r="K21" s="29">
        <v>0</v>
      </c>
      <c r="L21" s="28">
        <v>9.5399999999999991</v>
      </c>
      <c r="M21" s="29">
        <v>0</v>
      </c>
    </row>
    <row r="22" spans="1:13" ht="18" customHeight="1" x14ac:dyDescent="0.25">
      <c r="A22" s="27">
        <v>38804</v>
      </c>
      <c r="B22" s="28">
        <v>10.51</v>
      </c>
      <c r="C22" s="29">
        <v>0.1</v>
      </c>
      <c r="D22" s="28">
        <v>10.49</v>
      </c>
      <c r="E22" s="29">
        <v>0.05</v>
      </c>
      <c r="F22" s="28">
        <v>9.61</v>
      </c>
      <c r="G22" s="29">
        <v>0</v>
      </c>
      <c r="H22" s="28">
        <v>9.5399999999999991</v>
      </c>
      <c r="I22" s="29">
        <v>0</v>
      </c>
      <c r="J22" s="28">
        <v>9.61</v>
      </c>
      <c r="K22" s="29">
        <v>0</v>
      </c>
      <c r="L22" s="28">
        <v>9.5399999999999991</v>
      </c>
      <c r="M22" s="29">
        <v>0</v>
      </c>
    </row>
    <row r="23" spans="1:13" ht="18" customHeight="1" x14ac:dyDescent="0.25">
      <c r="A23" s="27">
        <v>38797</v>
      </c>
      <c r="B23" s="28">
        <v>10.51</v>
      </c>
      <c r="C23" s="29">
        <v>0.1</v>
      </c>
      <c r="D23" s="28">
        <v>10.49</v>
      </c>
      <c r="E23" s="29">
        <v>0.05</v>
      </c>
      <c r="F23" s="28">
        <v>9.61</v>
      </c>
      <c r="G23" s="29">
        <v>0</v>
      </c>
      <c r="H23" s="28">
        <v>9.5399999999999991</v>
      </c>
      <c r="I23" s="29">
        <v>0</v>
      </c>
      <c r="J23" s="28">
        <v>9.61</v>
      </c>
      <c r="K23" s="29">
        <v>0</v>
      </c>
      <c r="L23" s="28">
        <v>9.5399999999999991</v>
      </c>
      <c r="M23" s="29">
        <v>0</v>
      </c>
    </row>
    <row r="24" spans="1:13" ht="18" customHeight="1" x14ac:dyDescent="0.25">
      <c r="A24" s="27">
        <v>38790</v>
      </c>
      <c r="B24" s="28">
        <v>10.51</v>
      </c>
      <c r="C24" s="29">
        <v>0.1</v>
      </c>
      <c r="D24" s="28">
        <v>10.49</v>
      </c>
      <c r="E24" s="29">
        <v>0.05</v>
      </c>
      <c r="F24" s="28">
        <v>9.61</v>
      </c>
      <c r="G24" s="29">
        <v>0</v>
      </c>
      <c r="H24" s="28">
        <v>9.5399999999999991</v>
      </c>
      <c r="I24" s="29">
        <v>0</v>
      </c>
      <c r="J24" s="28">
        <v>9.61</v>
      </c>
      <c r="K24" s="29">
        <v>0</v>
      </c>
      <c r="L24" s="28">
        <v>9.5399999999999991</v>
      </c>
      <c r="M24" s="29">
        <v>0</v>
      </c>
    </row>
    <row r="25" spans="1:13" ht="18" customHeight="1" x14ac:dyDescent="0.25">
      <c r="A25" s="27">
        <v>38783</v>
      </c>
      <c r="B25" s="28">
        <v>10.51</v>
      </c>
      <c r="C25" s="29">
        <v>0.1</v>
      </c>
      <c r="D25" s="28">
        <v>10.49</v>
      </c>
      <c r="E25" s="29">
        <v>0.05</v>
      </c>
      <c r="F25" s="28">
        <v>9.61</v>
      </c>
      <c r="G25" s="29">
        <v>0</v>
      </c>
      <c r="H25" s="28">
        <v>9.5399999999999991</v>
      </c>
      <c r="I25" s="29">
        <v>0</v>
      </c>
      <c r="J25" s="28">
        <v>9.61</v>
      </c>
      <c r="K25" s="29">
        <v>0</v>
      </c>
      <c r="L25" s="28">
        <v>9.5399999999999991</v>
      </c>
      <c r="M25" s="29">
        <v>0</v>
      </c>
    </row>
    <row r="26" spans="1:13" ht="18" customHeight="1" x14ac:dyDescent="0.25">
      <c r="A26" s="27">
        <v>38776</v>
      </c>
      <c r="B26" s="28">
        <v>10.51</v>
      </c>
      <c r="C26" s="29">
        <v>0.1</v>
      </c>
      <c r="D26" s="28">
        <v>10.49</v>
      </c>
      <c r="E26" s="29">
        <v>0.05</v>
      </c>
      <c r="F26" s="28">
        <v>9.61</v>
      </c>
      <c r="G26" s="29">
        <v>0</v>
      </c>
      <c r="H26" s="28">
        <v>9.5399999999999991</v>
      </c>
      <c r="I26" s="29">
        <v>0</v>
      </c>
      <c r="J26" s="28">
        <v>9.61</v>
      </c>
      <c r="K26" s="29">
        <v>0</v>
      </c>
      <c r="L26" s="28">
        <v>9.5399999999999991</v>
      </c>
      <c r="M26" s="29">
        <v>0</v>
      </c>
    </row>
    <row r="27" spans="1:13" ht="18" customHeight="1" x14ac:dyDescent="0.25">
      <c r="A27" s="27">
        <v>38769</v>
      </c>
      <c r="B27" s="28">
        <v>10.51</v>
      </c>
      <c r="C27" s="29">
        <v>0.1</v>
      </c>
      <c r="D27" s="28">
        <v>10.49</v>
      </c>
      <c r="E27" s="29">
        <v>0.05</v>
      </c>
      <c r="F27" s="28">
        <v>9.61</v>
      </c>
      <c r="G27" s="29">
        <v>0</v>
      </c>
      <c r="H27" s="28">
        <v>9.5399999999999991</v>
      </c>
      <c r="I27" s="29">
        <v>0</v>
      </c>
      <c r="J27" s="28">
        <v>9.61</v>
      </c>
      <c r="K27" s="29">
        <v>0</v>
      </c>
      <c r="L27" s="28">
        <v>9.5399999999999991</v>
      </c>
      <c r="M27" s="29">
        <v>0</v>
      </c>
    </row>
    <row r="28" spans="1:13" ht="18" customHeight="1" x14ac:dyDescent="0.25">
      <c r="A28" s="27">
        <v>38762</v>
      </c>
      <c r="B28" s="28">
        <v>10.51</v>
      </c>
      <c r="C28" s="29">
        <v>0.1</v>
      </c>
      <c r="D28" s="28">
        <v>10.49</v>
      </c>
      <c r="E28" s="29">
        <v>0.05</v>
      </c>
      <c r="F28" s="28">
        <v>9.61</v>
      </c>
      <c r="G28" s="29">
        <v>0</v>
      </c>
      <c r="H28" s="28">
        <v>9.5399999999999991</v>
      </c>
      <c r="I28" s="29">
        <v>0</v>
      </c>
      <c r="J28" s="28">
        <v>9.61</v>
      </c>
      <c r="K28" s="29">
        <v>0</v>
      </c>
      <c r="L28" s="28">
        <v>9.5399999999999991</v>
      </c>
      <c r="M28" s="29">
        <v>0</v>
      </c>
    </row>
    <row r="29" spans="1:13" ht="18" customHeight="1" x14ac:dyDescent="0.25">
      <c r="A29" s="27">
        <v>38755</v>
      </c>
      <c r="B29" s="28">
        <v>10.36</v>
      </c>
      <c r="C29" s="29">
        <v>0.25</v>
      </c>
      <c r="D29" s="28">
        <v>10.34</v>
      </c>
      <c r="E29" s="29">
        <v>0.2</v>
      </c>
      <c r="F29" s="28">
        <v>9.61</v>
      </c>
      <c r="G29" s="29">
        <v>0</v>
      </c>
      <c r="H29" s="28">
        <v>9.5399999999999991</v>
      </c>
      <c r="I29" s="29">
        <v>0</v>
      </c>
      <c r="J29" s="28">
        <v>9.61</v>
      </c>
      <c r="K29" s="29">
        <v>0</v>
      </c>
      <c r="L29" s="28">
        <v>9.5399999999999991</v>
      </c>
      <c r="M29" s="29">
        <v>0</v>
      </c>
    </row>
    <row r="30" spans="1:13" ht="18" customHeight="1" x14ac:dyDescent="0.25">
      <c r="A30" s="27">
        <v>38748</v>
      </c>
      <c r="B30" s="28">
        <v>10.26</v>
      </c>
      <c r="C30" s="29">
        <v>0.35</v>
      </c>
      <c r="D30" s="28">
        <v>10.23</v>
      </c>
      <c r="E30" s="29">
        <v>0.31</v>
      </c>
      <c r="F30" s="28">
        <v>9.61</v>
      </c>
      <c r="G30" s="29">
        <v>0</v>
      </c>
      <c r="H30" s="28">
        <v>9.5399999999999991</v>
      </c>
      <c r="I30" s="29">
        <v>0</v>
      </c>
      <c r="J30" s="28">
        <v>9.61</v>
      </c>
      <c r="K30" s="29">
        <v>0</v>
      </c>
      <c r="L30" s="28">
        <v>9.5399999999999991</v>
      </c>
      <c r="M30" s="29">
        <v>0</v>
      </c>
    </row>
    <row r="31" spans="1:13" ht="18" customHeight="1" x14ac:dyDescent="0.25">
      <c r="A31" s="27">
        <v>38741</v>
      </c>
      <c r="B31" s="28">
        <v>10.26</v>
      </c>
      <c r="C31" s="29">
        <v>0.35</v>
      </c>
      <c r="D31" s="28">
        <v>10.23</v>
      </c>
      <c r="E31" s="29">
        <v>0.31</v>
      </c>
      <c r="F31" s="28">
        <v>9.61</v>
      </c>
      <c r="G31" s="29">
        <v>0</v>
      </c>
      <c r="H31" s="28">
        <v>9.5399999999999991</v>
      </c>
      <c r="I31" s="29">
        <v>0</v>
      </c>
      <c r="J31" s="28">
        <v>9.61</v>
      </c>
      <c r="K31" s="29">
        <v>0</v>
      </c>
      <c r="L31" s="28">
        <v>9.5399999999999991</v>
      </c>
      <c r="M31" s="29">
        <v>0</v>
      </c>
    </row>
    <row r="32" spans="1:13" ht="18" customHeight="1" x14ac:dyDescent="0.25">
      <c r="A32" s="27">
        <v>38734</v>
      </c>
      <c r="B32" s="28">
        <v>10.26</v>
      </c>
      <c r="C32" s="29">
        <v>0.35</v>
      </c>
      <c r="D32" s="28">
        <v>10.23</v>
      </c>
      <c r="E32" s="29">
        <v>0.31</v>
      </c>
      <c r="F32" s="28">
        <v>9.61</v>
      </c>
      <c r="G32" s="29">
        <v>0</v>
      </c>
      <c r="H32" s="28">
        <v>9.5399999999999991</v>
      </c>
      <c r="I32" s="29">
        <v>0</v>
      </c>
      <c r="J32" s="28">
        <v>9.61</v>
      </c>
      <c r="K32" s="29">
        <v>0</v>
      </c>
      <c r="L32" s="28">
        <v>9.5399999999999991</v>
      </c>
      <c r="M32" s="29">
        <v>0</v>
      </c>
    </row>
    <row r="33" spans="1:13" ht="18" customHeight="1" x14ac:dyDescent="0.25">
      <c r="A33" s="27">
        <v>38727</v>
      </c>
      <c r="B33" s="28">
        <v>10.039999999999999</v>
      </c>
      <c r="C33" s="29">
        <v>0.56999999999999995</v>
      </c>
      <c r="D33" s="28">
        <v>10.01</v>
      </c>
      <c r="E33" s="29">
        <v>0.53</v>
      </c>
      <c r="F33" s="28">
        <v>9.5299999999999994</v>
      </c>
      <c r="G33" s="29">
        <v>0.08</v>
      </c>
      <c r="H33" s="28">
        <v>9.49</v>
      </c>
      <c r="I33" s="29">
        <v>0.05</v>
      </c>
      <c r="J33" s="28">
        <v>9.52</v>
      </c>
      <c r="K33" s="29">
        <v>0.09</v>
      </c>
      <c r="L33" s="28">
        <v>9.49</v>
      </c>
      <c r="M33" s="29">
        <v>0.05</v>
      </c>
    </row>
    <row r="34" spans="1:13" ht="18" customHeight="1" x14ac:dyDescent="0.25">
      <c r="A34" s="27">
        <v>38720</v>
      </c>
      <c r="B34" s="28">
        <v>10.039999999999999</v>
      </c>
      <c r="C34" s="29">
        <v>0.56999999999999995</v>
      </c>
      <c r="D34" s="28">
        <v>10.01</v>
      </c>
      <c r="E34" s="29">
        <v>0.53</v>
      </c>
      <c r="F34" s="28">
        <v>9.5299999999999994</v>
      </c>
      <c r="G34" s="29">
        <v>0.08</v>
      </c>
      <c r="H34" s="28">
        <v>9.49</v>
      </c>
      <c r="I34" s="29">
        <v>0.05</v>
      </c>
      <c r="J34" s="28">
        <v>9.52</v>
      </c>
      <c r="K34" s="29">
        <v>0.09</v>
      </c>
      <c r="L34" s="28">
        <v>9.49</v>
      </c>
      <c r="M34" s="29">
        <v>0.05</v>
      </c>
    </row>
    <row r="35" spans="1:13" ht="18" customHeight="1" x14ac:dyDescent="0.25">
      <c r="A35" s="27">
        <v>38713</v>
      </c>
      <c r="B35" s="28">
        <v>9.8800000000000008</v>
      </c>
      <c r="C35" s="29">
        <v>0.73</v>
      </c>
      <c r="D35" s="28">
        <v>9.85</v>
      </c>
      <c r="E35" s="29">
        <v>0.69</v>
      </c>
      <c r="F35" s="28">
        <v>9.3800000000000008</v>
      </c>
      <c r="G35" s="29">
        <v>0.23</v>
      </c>
      <c r="H35" s="28">
        <v>9.34</v>
      </c>
      <c r="I35" s="29">
        <v>0.2</v>
      </c>
      <c r="J35" s="28">
        <v>9.3699999999999992</v>
      </c>
      <c r="K35" s="29">
        <v>0.24</v>
      </c>
      <c r="L35" s="28">
        <v>9.34</v>
      </c>
      <c r="M35" s="29">
        <v>0.2</v>
      </c>
    </row>
    <row r="36" spans="1:13" ht="18" customHeight="1" x14ac:dyDescent="0.25">
      <c r="A36" s="27">
        <v>38706</v>
      </c>
      <c r="B36" s="28">
        <v>9.82</v>
      </c>
      <c r="C36" s="29">
        <v>0.79</v>
      </c>
      <c r="D36" s="28">
        <v>9.7899999999999991</v>
      </c>
      <c r="E36" s="29">
        <v>0.75</v>
      </c>
      <c r="F36" s="28">
        <v>9.32</v>
      </c>
      <c r="G36" s="29">
        <v>0.28999999999999998</v>
      </c>
      <c r="H36" s="28">
        <v>9.2799999999999994</v>
      </c>
      <c r="I36" s="29">
        <v>0.26</v>
      </c>
      <c r="J36" s="28">
        <v>9.3000000000000007</v>
      </c>
      <c r="K36" s="29">
        <v>0.31</v>
      </c>
      <c r="L36" s="28">
        <v>9.27</v>
      </c>
      <c r="M36" s="29">
        <v>0.27</v>
      </c>
    </row>
    <row r="37" spans="1:13" ht="18" customHeight="1" x14ac:dyDescent="0.25">
      <c r="A37" s="27">
        <v>38699</v>
      </c>
      <c r="B37" s="28">
        <v>9.82</v>
      </c>
      <c r="C37" s="29">
        <v>0.79</v>
      </c>
      <c r="D37" s="28">
        <v>9.7899999999999991</v>
      </c>
      <c r="E37" s="29">
        <v>0.75</v>
      </c>
      <c r="F37" s="28">
        <v>9.32</v>
      </c>
      <c r="G37" s="29">
        <v>0.28999999999999998</v>
      </c>
      <c r="H37" s="28">
        <v>9.2799999999999994</v>
      </c>
      <c r="I37" s="29">
        <v>0.26</v>
      </c>
      <c r="J37" s="28">
        <v>9.3000000000000007</v>
      </c>
      <c r="K37" s="29">
        <v>0.31</v>
      </c>
      <c r="L37" s="28">
        <v>9.27</v>
      </c>
      <c r="M37" s="29">
        <v>0.27</v>
      </c>
    </row>
    <row r="38" spans="1:13" ht="18" customHeight="1" x14ac:dyDescent="0.25">
      <c r="A38" s="27">
        <v>38692</v>
      </c>
      <c r="B38" s="28">
        <v>9.82</v>
      </c>
      <c r="C38" s="29">
        <v>0.79</v>
      </c>
      <c r="D38" s="28">
        <v>9.7899999999999991</v>
      </c>
      <c r="E38" s="29">
        <v>0.75</v>
      </c>
      <c r="F38" s="28">
        <v>9.32</v>
      </c>
      <c r="G38" s="29">
        <v>0.28999999999999998</v>
      </c>
      <c r="H38" s="28">
        <v>9.2799999999999994</v>
      </c>
      <c r="I38" s="29">
        <v>0.26</v>
      </c>
      <c r="J38" s="28">
        <v>9.3000000000000007</v>
      </c>
      <c r="K38" s="29">
        <v>0.31</v>
      </c>
      <c r="L38" s="28">
        <v>9.27</v>
      </c>
      <c r="M38" s="29">
        <v>0.27</v>
      </c>
    </row>
    <row r="39" spans="1:13" ht="18" customHeight="1" x14ac:dyDescent="0.25">
      <c r="A39" s="27">
        <v>38685</v>
      </c>
      <c r="B39" s="28">
        <v>9.82</v>
      </c>
      <c r="C39" s="29">
        <v>0.79</v>
      </c>
      <c r="D39" s="28">
        <v>9.7899999999999991</v>
      </c>
      <c r="E39" s="29">
        <v>0.75</v>
      </c>
      <c r="F39" s="28">
        <v>9.32</v>
      </c>
      <c r="G39" s="29">
        <v>0.28999999999999998</v>
      </c>
      <c r="H39" s="28">
        <v>9.2799999999999994</v>
      </c>
      <c r="I39" s="29">
        <v>0.26</v>
      </c>
      <c r="J39" s="28">
        <v>9.3000000000000007</v>
      </c>
      <c r="K39" s="29">
        <v>0.31</v>
      </c>
      <c r="L39" s="28">
        <v>9.27</v>
      </c>
      <c r="M39" s="29">
        <v>0.27</v>
      </c>
    </row>
    <row r="40" spans="1:13" ht="18" customHeight="1" x14ac:dyDescent="0.25">
      <c r="A40" s="27">
        <v>38678</v>
      </c>
      <c r="B40" s="28">
        <v>9.82</v>
      </c>
      <c r="C40" s="29">
        <v>0.79</v>
      </c>
      <c r="D40" s="28">
        <v>9.7899999999999991</v>
      </c>
      <c r="E40" s="29">
        <v>0.75</v>
      </c>
      <c r="F40" s="28">
        <v>9.32</v>
      </c>
      <c r="G40" s="29">
        <v>0.28999999999999998</v>
      </c>
      <c r="H40" s="28">
        <v>9.2799999999999994</v>
      </c>
      <c r="I40" s="29">
        <v>0.26</v>
      </c>
      <c r="J40" s="28">
        <v>9.3000000000000007</v>
      </c>
      <c r="K40" s="29">
        <v>0.31</v>
      </c>
      <c r="L40" s="28">
        <v>9.27</v>
      </c>
      <c r="M40" s="29">
        <v>0.27</v>
      </c>
    </row>
    <row r="41" spans="1:13" ht="18" customHeight="1" x14ac:dyDescent="0.25">
      <c r="A41" s="27">
        <v>38671</v>
      </c>
      <c r="B41" s="28">
        <v>9.82</v>
      </c>
      <c r="C41" s="29">
        <v>0.79</v>
      </c>
      <c r="D41" s="28">
        <v>9.7899999999999991</v>
      </c>
      <c r="E41" s="29">
        <v>0.75</v>
      </c>
      <c r="F41" s="28">
        <v>9.32</v>
      </c>
      <c r="G41" s="29">
        <v>0.28999999999999998</v>
      </c>
      <c r="H41" s="28">
        <v>9.2799999999999994</v>
      </c>
      <c r="I41" s="29">
        <v>0.26</v>
      </c>
      <c r="J41" s="28">
        <v>9.3000000000000007</v>
      </c>
      <c r="K41" s="29">
        <v>0.31</v>
      </c>
      <c r="L41" s="28">
        <v>9.27</v>
      </c>
      <c r="M41" s="29">
        <v>0.27</v>
      </c>
    </row>
    <row r="42" spans="1:13" ht="18" customHeight="1" x14ac:dyDescent="0.25">
      <c r="A42" s="27">
        <v>38664</v>
      </c>
      <c r="B42" s="28">
        <v>9.82</v>
      </c>
      <c r="C42" s="29">
        <v>0.79</v>
      </c>
      <c r="D42" s="28">
        <v>9.7899999999999991</v>
      </c>
      <c r="E42" s="29">
        <v>0.75</v>
      </c>
      <c r="F42" s="28">
        <v>9.09</v>
      </c>
      <c r="G42" s="29">
        <v>0.52</v>
      </c>
      <c r="H42" s="28">
        <v>9.0500000000000007</v>
      </c>
      <c r="I42" s="29">
        <v>0.49</v>
      </c>
      <c r="J42" s="28">
        <v>9.08</v>
      </c>
      <c r="K42" s="29">
        <v>0.53</v>
      </c>
      <c r="L42" s="28">
        <v>9.0500000000000007</v>
      </c>
      <c r="M42" s="29">
        <v>0.49</v>
      </c>
    </row>
    <row r="43" spans="1:13" ht="18" customHeight="1" x14ac:dyDescent="0.25">
      <c r="A43" s="27">
        <v>38657</v>
      </c>
      <c r="B43" s="28">
        <v>9.76</v>
      </c>
      <c r="C43" s="29">
        <v>0.85</v>
      </c>
      <c r="D43" s="28">
        <v>9.73</v>
      </c>
      <c r="E43" s="29">
        <v>0.81</v>
      </c>
      <c r="F43" s="28">
        <v>8.9</v>
      </c>
      <c r="G43" s="29">
        <v>0.71</v>
      </c>
      <c r="H43" s="28">
        <v>8.86</v>
      </c>
      <c r="I43" s="29">
        <v>0.68</v>
      </c>
      <c r="J43" s="28">
        <v>8.8800000000000008</v>
      </c>
      <c r="K43" s="29">
        <v>0.73</v>
      </c>
      <c r="L43" s="28">
        <v>8.85</v>
      </c>
      <c r="M43" s="29">
        <v>0.69</v>
      </c>
    </row>
    <row r="44" spans="1:13" ht="18" customHeight="1" x14ac:dyDescent="0.25">
      <c r="A44" s="27">
        <v>38650</v>
      </c>
      <c r="B44" s="28">
        <v>9.76</v>
      </c>
      <c r="C44" s="29">
        <v>0.85</v>
      </c>
      <c r="D44" s="28">
        <v>9.73</v>
      </c>
      <c r="E44" s="29">
        <v>0.81</v>
      </c>
      <c r="F44" s="28">
        <v>8.9</v>
      </c>
      <c r="G44" s="29">
        <v>0.71</v>
      </c>
      <c r="H44" s="28">
        <v>8.86</v>
      </c>
      <c r="I44" s="29">
        <v>0.68</v>
      </c>
      <c r="J44" s="28">
        <v>8.8800000000000008</v>
      </c>
      <c r="K44" s="29">
        <v>0.73</v>
      </c>
      <c r="L44" s="28">
        <v>8.85</v>
      </c>
      <c r="M44" s="29">
        <v>0.69</v>
      </c>
    </row>
    <row r="45" spans="1:13" ht="18" customHeight="1" x14ac:dyDescent="0.25">
      <c r="A45" s="27">
        <v>38643</v>
      </c>
      <c r="B45" s="28">
        <v>9.76</v>
      </c>
      <c r="C45" s="29">
        <v>0.85</v>
      </c>
      <c r="D45" s="28">
        <v>9.73</v>
      </c>
      <c r="E45" s="29">
        <v>0.81</v>
      </c>
      <c r="F45" s="28">
        <v>8.9</v>
      </c>
      <c r="G45" s="29">
        <v>0.71</v>
      </c>
      <c r="H45" s="28">
        <v>8.86</v>
      </c>
      <c r="I45" s="29">
        <v>0.68</v>
      </c>
      <c r="J45" s="28">
        <v>8.8800000000000008</v>
      </c>
      <c r="K45" s="29">
        <v>0.73</v>
      </c>
      <c r="L45" s="28">
        <v>8.85</v>
      </c>
      <c r="M45" s="29">
        <v>0.69</v>
      </c>
    </row>
    <row r="46" spans="1:13" ht="18" customHeight="1" x14ac:dyDescent="0.25">
      <c r="A46" s="27">
        <v>38636</v>
      </c>
      <c r="B46" s="28">
        <v>9.76</v>
      </c>
      <c r="C46" s="29">
        <v>0.85</v>
      </c>
      <c r="D46" s="28">
        <v>9.73</v>
      </c>
      <c r="E46" s="29">
        <v>0.81</v>
      </c>
      <c r="F46" s="28">
        <v>8.9</v>
      </c>
      <c r="G46" s="29">
        <v>0.71</v>
      </c>
      <c r="H46" s="28">
        <v>8.86</v>
      </c>
      <c r="I46" s="29">
        <v>0.68</v>
      </c>
      <c r="J46" s="28">
        <v>8.8800000000000008</v>
      </c>
      <c r="K46" s="29">
        <v>0.73</v>
      </c>
      <c r="L46" s="28">
        <v>8.85</v>
      </c>
      <c r="M46" s="29">
        <v>0.69</v>
      </c>
    </row>
    <row r="47" spans="1:13" ht="18" customHeight="1" x14ac:dyDescent="0.25">
      <c r="A47" s="27">
        <v>38629</v>
      </c>
      <c r="B47" s="28">
        <v>9.76</v>
      </c>
      <c r="C47" s="29">
        <v>0.85</v>
      </c>
      <c r="D47" s="28">
        <v>9.73</v>
      </c>
      <c r="E47" s="29">
        <v>0.81</v>
      </c>
      <c r="F47" s="28">
        <v>8.9</v>
      </c>
      <c r="G47" s="29">
        <v>0.71</v>
      </c>
      <c r="H47" s="28">
        <v>8.86</v>
      </c>
      <c r="I47" s="29">
        <v>0.68</v>
      </c>
      <c r="J47" s="28">
        <v>8.8800000000000008</v>
      </c>
      <c r="K47" s="29">
        <v>0.73</v>
      </c>
      <c r="L47" s="28">
        <v>8.85</v>
      </c>
      <c r="M47" s="29">
        <v>0.69</v>
      </c>
    </row>
    <row r="48" spans="1:13" ht="18" customHeight="1" x14ac:dyDescent="0.25">
      <c r="A48" s="27">
        <v>38622</v>
      </c>
      <c r="B48" s="28">
        <v>9.76</v>
      </c>
      <c r="C48" s="29">
        <v>0.85</v>
      </c>
      <c r="D48" s="28">
        <v>9.73</v>
      </c>
      <c r="E48" s="29">
        <v>0.81</v>
      </c>
      <c r="F48" s="28">
        <v>8.9</v>
      </c>
      <c r="G48" s="29">
        <v>0.71</v>
      </c>
      <c r="H48" s="28">
        <v>8.86</v>
      </c>
      <c r="I48" s="29">
        <v>0.68</v>
      </c>
      <c r="J48" s="28">
        <v>8.8800000000000008</v>
      </c>
      <c r="K48" s="29">
        <v>0.73</v>
      </c>
      <c r="L48" s="28">
        <v>8.85</v>
      </c>
      <c r="M48" s="29">
        <v>0.69</v>
      </c>
    </row>
    <row r="49" spans="1:13" ht="18" customHeight="1" x14ac:dyDescent="0.25">
      <c r="A49" s="27">
        <v>38615</v>
      </c>
      <c r="B49" s="28">
        <v>9.61</v>
      </c>
      <c r="C49" s="29">
        <v>1</v>
      </c>
      <c r="D49" s="28">
        <v>9.58</v>
      </c>
      <c r="E49" s="29">
        <v>0.96</v>
      </c>
      <c r="F49" s="28">
        <v>8.76</v>
      </c>
      <c r="G49" s="29">
        <v>0.85</v>
      </c>
      <c r="H49" s="28">
        <v>8.7200000000000006</v>
      </c>
      <c r="I49" s="29">
        <v>0.82</v>
      </c>
      <c r="J49" s="28">
        <v>8.74</v>
      </c>
      <c r="K49" s="29">
        <v>0.87</v>
      </c>
      <c r="L49" s="28">
        <v>8.7100000000000009</v>
      </c>
      <c r="M49" s="29">
        <v>0.83</v>
      </c>
    </row>
    <row r="50" spans="1:13" ht="18" customHeight="1" x14ac:dyDescent="0.25">
      <c r="A50" s="27">
        <v>38608</v>
      </c>
      <c r="B50" s="28">
        <v>9.61</v>
      </c>
      <c r="C50" s="29">
        <v>1</v>
      </c>
      <c r="D50" s="28">
        <v>9.58</v>
      </c>
      <c r="E50" s="29">
        <v>0.96</v>
      </c>
      <c r="F50" s="28">
        <v>8.76</v>
      </c>
      <c r="G50" s="29">
        <v>0.85</v>
      </c>
      <c r="H50" s="28">
        <v>8.7200000000000006</v>
      </c>
      <c r="I50" s="29">
        <v>0.82</v>
      </c>
      <c r="J50" s="28">
        <v>8.74</v>
      </c>
      <c r="K50" s="29">
        <v>0.87</v>
      </c>
      <c r="L50" s="28">
        <v>8.7100000000000009</v>
      </c>
      <c r="M50" s="29">
        <v>0.83</v>
      </c>
    </row>
    <row r="51" spans="1:13" ht="18" customHeight="1" x14ac:dyDescent="0.25">
      <c r="A51" s="27">
        <v>38601</v>
      </c>
      <c r="B51" s="28">
        <v>9.61</v>
      </c>
      <c r="C51" s="29">
        <v>1</v>
      </c>
      <c r="D51" s="28">
        <v>9.58</v>
      </c>
      <c r="E51" s="29">
        <v>0.96</v>
      </c>
      <c r="F51" s="28">
        <v>8.69</v>
      </c>
      <c r="G51" s="29">
        <v>0.92</v>
      </c>
      <c r="H51" s="28">
        <v>8.65</v>
      </c>
      <c r="I51" s="29">
        <v>0.89</v>
      </c>
      <c r="J51" s="28">
        <v>8.67</v>
      </c>
      <c r="K51" s="29">
        <v>0.94</v>
      </c>
      <c r="L51" s="28">
        <v>8.64</v>
      </c>
      <c r="M51" s="29">
        <v>0.9</v>
      </c>
    </row>
    <row r="52" spans="1:13" ht="18" customHeight="1" x14ac:dyDescent="0.25">
      <c r="A52" s="27">
        <v>38594</v>
      </c>
      <c r="B52" s="28">
        <v>9.61</v>
      </c>
      <c r="C52" s="29">
        <v>1</v>
      </c>
      <c r="D52" s="28">
        <v>9.58</v>
      </c>
      <c r="E52" s="29">
        <v>0.96</v>
      </c>
      <c r="F52" s="28">
        <v>8.69</v>
      </c>
      <c r="G52" s="29">
        <v>0.92</v>
      </c>
      <c r="H52" s="28">
        <v>8.65</v>
      </c>
      <c r="I52" s="29">
        <v>0.89</v>
      </c>
      <c r="J52" s="28">
        <v>8.67</v>
      </c>
      <c r="K52" s="29">
        <v>0.94</v>
      </c>
      <c r="L52" s="28">
        <v>8.64</v>
      </c>
      <c r="M52" s="29">
        <v>0.9</v>
      </c>
    </row>
    <row r="53" spans="1:13" ht="18" customHeight="1" x14ac:dyDescent="0.25">
      <c r="A53" s="27">
        <v>38587</v>
      </c>
      <c r="B53" s="28">
        <v>9.61</v>
      </c>
      <c r="C53" s="29">
        <v>1</v>
      </c>
      <c r="D53" s="28">
        <v>9.58</v>
      </c>
      <c r="E53" s="29">
        <v>0.96</v>
      </c>
      <c r="F53" s="28">
        <v>8.69</v>
      </c>
      <c r="G53" s="29">
        <v>0.92</v>
      </c>
      <c r="H53" s="28">
        <v>8.65</v>
      </c>
      <c r="I53" s="29">
        <v>0.89</v>
      </c>
      <c r="J53" s="28">
        <v>8.67</v>
      </c>
      <c r="K53" s="29">
        <v>0.94</v>
      </c>
      <c r="L53" s="28">
        <v>8.64</v>
      </c>
      <c r="M53" s="29">
        <v>0.9</v>
      </c>
    </row>
    <row r="54" spans="1:13" ht="18" customHeight="1" x14ac:dyDescent="0.25">
      <c r="A54" s="27">
        <v>38580</v>
      </c>
      <c r="B54" s="28">
        <v>9.61</v>
      </c>
      <c r="C54" s="29">
        <v>1</v>
      </c>
      <c r="D54" s="28">
        <v>9.58</v>
      </c>
      <c r="E54" s="29">
        <v>0.96</v>
      </c>
      <c r="F54" s="28">
        <v>8.69</v>
      </c>
      <c r="G54" s="29">
        <v>0.92</v>
      </c>
      <c r="H54" s="28">
        <v>8.65</v>
      </c>
      <c r="I54" s="29">
        <v>0.89</v>
      </c>
      <c r="J54" s="28">
        <v>8.67</v>
      </c>
      <c r="K54" s="29">
        <v>0.94</v>
      </c>
      <c r="L54" s="28">
        <v>8.64</v>
      </c>
      <c r="M54" s="29">
        <v>0.9</v>
      </c>
    </row>
    <row r="55" spans="1:13" ht="18" customHeight="1" x14ac:dyDescent="0.25">
      <c r="A55" s="27">
        <v>38573</v>
      </c>
      <c r="B55" s="28">
        <v>9.68</v>
      </c>
      <c r="C55" s="29">
        <v>0.93</v>
      </c>
      <c r="D55" s="28">
        <v>9.65</v>
      </c>
      <c r="E55" s="29">
        <v>0.89</v>
      </c>
      <c r="F55" s="28">
        <v>8.75</v>
      </c>
      <c r="G55" s="29">
        <v>0.86</v>
      </c>
      <c r="H55" s="28">
        <v>8.7100000000000009</v>
      </c>
      <c r="I55" s="29">
        <v>0.83</v>
      </c>
      <c r="J55" s="28">
        <v>8.73</v>
      </c>
      <c r="K55" s="29">
        <v>0.88</v>
      </c>
      <c r="L55" s="28">
        <v>8.6999999999999993</v>
      </c>
      <c r="M55" s="29">
        <v>0.84</v>
      </c>
    </row>
    <row r="56" spans="1:13" ht="18" customHeight="1" x14ac:dyDescent="0.25">
      <c r="A56" s="27">
        <v>38566</v>
      </c>
      <c r="B56" s="28">
        <v>9.68</v>
      </c>
      <c r="C56" s="29">
        <v>0.93</v>
      </c>
      <c r="D56" s="28">
        <v>9.65</v>
      </c>
      <c r="E56" s="29">
        <v>0.89</v>
      </c>
      <c r="F56" s="28">
        <v>8.75</v>
      </c>
      <c r="G56" s="29">
        <v>0.86</v>
      </c>
      <c r="H56" s="28">
        <v>8.7100000000000009</v>
      </c>
      <c r="I56" s="29">
        <v>0.83</v>
      </c>
      <c r="J56" s="28">
        <v>8.73</v>
      </c>
      <c r="K56" s="29">
        <v>0.88</v>
      </c>
      <c r="L56" s="28">
        <v>8.6999999999999993</v>
      </c>
      <c r="M56" s="29">
        <v>0.84</v>
      </c>
    </row>
    <row r="57" spans="1:13" ht="18" customHeight="1" x14ac:dyDescent="0.25">
      <c r="A57" s="27">
        <v>38560</v>
      </c>
      <c r="B57" s="28">
        <v>9.51</v>
      </c>
      <c r="C57" s="29">
        <v>1.1000000000000001</v>
      </c>
      <c r="D57" s="28">
        <v>9.5</v>
      </c>
      <c r="E57" s="29">
        <v>1.04</v>
      </c>
      <c r="F57" s="28">
        <v>8.59</v>
      </c>
      <c r="G57" s="29">
        <v>1.02</v>
      </c>
      <c r="H57" s="28">
        <v>8.57</v>
      </c>
      <c r="I57" s="29">
        <v>0.97</v>
      </c>
      <c r="J57" s="28">
        <v>8.58</v>
      </c>
      <c r="K57" s="29">
        <v>1.03</v>
      </c>
      <c r="L57" s="28">
        <v>8.56</v>
      </c>
      <c r="M57" s="29">
        <v>0.98</v>
      </c>
    </row>
    <row r="58" spans="1:13" ht="18" customHeight="1" x14ac:dyDescent="0.25">
      <c r="A58" s="27">
        <v>38553</v>
      </c>
      <c r="B58" s="28">
        <v>9.51</v>
      </c>
      <c r="C58" s="29">
        <v>1.1000000000000001</v>
      </c>
      <c r="D58" s="28">
        <v>9.5</v>
      </c>
      <c r="E58" s="29">
        <v>1.04</v>
      </c>
      <c r="F58" s="28">
        <v>8.59</v>
      </c>
      <c r="G58" s="29">
        <v>1.02</v>
      </c>
      <c r="H58" s="28">
        <v>8.57</v>
      </c>
      <c r="I58" s="29">
        <v>0.97</v>
      </c>
      <c r="J58" s="28">
        <v>8.58</v>
      </c>
      <c r="K58" s="29">
        <v>1.03</v>
      </c>
      <c r="L58" s="28">
        <v>8.56</v>
      </c>
      <c r="M58" s="29">
        <v>0.98</v>
      </c>
    </row>
    <row r="59" spans="1:13" ht="18" customHeight="1" x14ac:dyDescent="0.25">
      <c r="A59" s="27">
        <v>38546</v>
      </c>
      <c r="B59" s="28">
        <v>9.6</v>
      </c>
      <c r="C59" s="29">
        <v>1.01</v>
      </c>
      <c r="D59" s="28">
        <v>9.59</v>
      </c>
      <c r="E59" s="29">
        <v>0.95</v>
      </c>
      <c r="F59" s="28">
        <v>8.68</v>
      </c>
      <c r="G59" s="29">
        <v>0.93</v>
      </c>
      <c r="H59" s="28">
        <v>8.65</v>
      </c>
      <c r="I59" s="29">
        <v>0.89</v>
      </c>
      <c r="J59" s="28">
        <v>8.66</v>
      </c>
      <c r="K59" s="29">
        <v>0.95</v>
      </c>
      <c r="L59" s="28">
        <v>8.64</v>
      </c>
      <c r="M59" s="29">
        <v>0.9</v>
      </c>
    </row>
    <row r="60" spans="1:13" ht="18" customHeight="1" x14ac:dyDescent="0.25">
      <c r="A60" s="27">
        <v>38539</v>
      </c>
      <c r="B60" s="28">
        <v>9.85</v>
      </c>
      <c r="C60" s="29">
        <v>0.76</v>
      </c>
      <c r="D60" s="28">
        <v>9.84</v>
      </c>
      <c r="E60" s="29">
        <v>0.7</v>
      </c>
      <c r="F60" s="28">
        <v>8.9</v>
      </c>
      <c r="G60" s="29">
        <v>0.71</v>
      </c>
      <c r="H60" s="28">
        <v>8.8800000000000008</v>
      </c>
      <c r="I60" s="29">
        <v>0.66</v>
      </c>
      <c r="J60" s="28">
        <v>8.89</v>
      </c>
      <c r="K60" s="29">
        <v>0.72</v>
      </c>
      <c r="L60" s="28">
        <v>8.8699999999999992</v>
      </c>
      <c r="M60" s="29">
        <v>0.67</v>
      </c>
    </row>
    <row r="66" spans="1:13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</row>
    <row r="67" spans="1:13" ht="12.7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ht="12.7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</row>
    <row r="70" spans="1:13" ht="12.7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1:13" ht="12.7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1:13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</row>
    <row r="73" spans="1:13" ht="12.75" customHeight="1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</row>
    <row r="74" spans="1:13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</row>
  </sheetData>
  <mergeCells count="27">
    <mergeCell ref="A1:M1"/>
    <mergeCell ref="A2:M2"/>
    <mergeCell ref="A3:M3"/>
    <mergeCell ref="B4:E4"/>
    <mergeCell ref="F4:I4"/>
    <mergeCell ref="J4:M4"/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  <mergeCell ref="A66:M66"/>
    <mergeCell ref="A67:M67"/>
    <mergeCell ref="A68:M68"/>
    <mergeCell ref="A69:M69"/>
    <mergeCell ref="A74:M74"/>
    <mergeCell ref="A70:M70"/>
    <mergeCell ref="A71:M71"/>
    <mergeCell ref="A72:M72"/>
    <mergeCell ref="A73:M73"/>
  </mergeCells>
  <phoneticPr fontId="0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1"/>
  </sheetPr>
  <dimension ref="A1:M76"/>
  <sheetViews>
    <sheetView workbookViewId="0">
      <selection activeCell="G64" sqref="G64"/>
    </sheetView>
  </sheetViews>
  <sheetFormatPr defaultRowHeight="13.2" x14ac:dyDescent="0.25"/>
  <cols>
    <col min="1" max="1" width="12.33203125" customWidth="1"/>
  </cols>
  <sheetData>
    <row r="1" spans="1:13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5" customHeight="1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25">
      <c r="A5" s="22"/>
      <c r="B5" s="104" t="s">
        <v>0</v>
      </c>
      <c r="C5" s="104"/>
      <c r="D5" s="104"/>
      <c r="E5" s="104"/>
      <c r="F5" s="104" t="s">
        <v>1</v>
      </c>
      <c r="G5" s="104"/>
      <c r="H5" s="104"/>
      <c r="I5" s="104"/>
      <c r="J5" s="104" t="s">
        <v>2</v>
      </c>
      <c r="K5" s="104"/>
      <c r="L5" s="104"/>
      <c r="M5" s="104"/>
    </row>
    <row r="6" spans="1:13" x14ac:dyDescent="0.25">
      <c r="A6" s="23" t="s">
        <v>3</v>
      </c>
      <c r="B6" s="100">
        <v>10.66</v>
      </c>
      <c r="C6" s="100"/>
      <c r="D6" s="101">
        <v>10.65</v>
      </c>
      <c r="E6" s="101"/>
      <c r="F6" s="100">
        <v>9.66</v>
      </c>
      <c r="G6" s="100"/>
      <c r="H6" s="101">
        <v>9.65</v>
      </c>
      <c r="I6" s="101"/>
      <c r="J6" s="100">
        <v>9.66</v>
      </c>
      <c r="K6" s="100"/>
      <c r="L6" s="101">
        <v>9.65</v>
      </c>
      <c r="M6" s="101"/>
    </row>
    <row r="7" spans="1:13" ht="26.4" x14ac:dyDescent="0.25">
      <c r="A7" s="24" t="s">
        <v>4</v>
      </c>
      <c r="B7" s="24" t="s">
        <v>12</v>
      </c>
      <c r="C7" s="24" t="s">
        <v>6</v>
      </c>
      <c r="D7" s="24" t="s">
        <v>12</v>
      </c>
      <c r="E7" s="24" t="s">
        <v>6</v>
      </c>
      <c r="F7" s="24" t="s">
        <v>12</v>
      </c>
      <c r="G7" s="24" t="s">
        <v>6</v>
      </c>
      <c r="H7" s="24" t="s">
        <v>13</v>
      </c>
      <c r="I7" s="24" t="s">
        <v>6</v>
      </c>
      <c r="J7" s="24" t="s">
        <v>12</v>
      </c>
      <c r="K7" s="24" t="s">
        <v>6</v>
      </c>
      <c r="L7" s="24" t="s">
        <v>12</v>
      </c>
      <c r="M7" s="24" t="s">
        <v>6</v>
      </c>
    </row>
    <row r="8" spans="1:13" x14ac:dyDescent="0.25">
      <c r="A8" s="22"/>
      <c r="B8" s="99">
        <v>2002</v>
      </c>
      <c r="C8" s="99"/>
      <c r="D8" s="99">
        <v>2003</v>
      </c>
      <c r="E8" s="99"/>
      <c r="F8" s="99">
        <v>2002</v>
      </c>
      <c r="G8" s="99"/>
      <c r="H8" s="99">
        <v>2003</v>
      </c>
      <c r="I8" s="99"/>
      <c r="J8" s="99">
        <v>2002</v>
      </c>
      <c r="K8" s="99"/>
      <c r="L8" s="99">
        <v>2003</v>
      </c>
      <c r="M8" s="99"/>
    </row>
    <row r="9" spans="1:13" ht="18" customHeight="1" x14ac:dyDescent="0.25">
      <c r="A9" s="22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</row>
    <row r="10" spans="1:13" ht="18" customHeight="1" x14ac:dyDescent="0.25">
      <c r="A10" s="27">
        <v>38202</v>
      </c>
      <c r="B10" s="25"/>
      <c r="C10" s="26"/>
      <c r="D10" s="25"/>
      <c r="E10" s="26"/>
      <c r="F10" s="25"/>
      <c r="G10" s="26"/>
      <c r="H10" s="25"/>
      <c r="I10" s="26"/>
      <c r="J10" s="25"/>
      <c r="K10" s="26"/>
      <c r="L10" s="25"/>
      <c r="M10" s="26"/>
    </row>
    <row r="11" spans="1:13" ht="18" customHeight="1" x14ac:dyDescent="0.25">
      <c r="A11" s="27">
        <v>38195</v>
      </c>
      <c r="B11" s="28">
        <v>9.99</v>
      </c>
      <c r="C11" s="29">
        <v>0.66</v>
      </c>
      <c r="D11" s="28">
        <v>9.98</v>
      </c>
      <c r="E11" s="29">
        <v>0.63</v>
      </c>
      <c r="F11" s="28">
        <v>9.26</v>
      </c>
      <c r="G11" s="29">
        <v>0.39</v>
      </c>
      <c r="H11" s="28">
        <v>9.24</v>
      </c>
      <c r="I11" s="29">
        <v>0.37</v>
      </c>
      <c r="J11" s="28">
        <v>9.25</v>
      </c>
      <c r="K11" s="29">
        <v>0.4</v>
      </c>
      <c r="L11" s="28">
        <v>9.24</v>
      </c>
      <c r="M11" s="29">
        <v>0.37</v>
      </c>
    </row>
    <row r="12" spans="1:13" ht="18" customHeight="1" x14ac:dyDescent="0.25">
      <c r="A12" s="27">
        <v>38188</v>
      </c>
      <c r="B12" s="28">
        <v>9.85</v>
      </c>
      <c r="C12" s="29">
        <v>0.8</v>
      </c>
      <c r="D12" s="28">
        <v>9.84</v>
      </c>
      <c r="E12" s="29">
        <v>0.77</v>
      </c>
      <c r="F12" s="28">
        <v>9.1199999999999992</v>
      </c>
      <c r="G12" s="29">
        <v>0.53</v>
      </c>
      <c r="H12" s="28">
        <v>9.1</v>
      </c>
      <c r="I12" s="29">
        <v>0.51</v>
      </c>
      <c r="J12" s="28">
        <v>9.11</v>
      </c>
      <c r="K12" s="29">
        <v>0.54</v>
      </c>
      <c r="L12" s="28">
        <v>9.1</v>
      </c>
      <c r="M12" s="29">
        <v>0.51</v>
      </c>
    </row>
    <row r="13" spans="1:13" ht="18" customHeight="1" x14ac:dyDescent="0.25">
      <c r="A13" s="27">
        <v>38181</v>
      </c>
      <c r="B13" s="28">
        <v>9.85</v>
      </c>
      <c r="C13" s="29">
        <v>0.8</v>
      </c>
      <c r="D13" s="28">
        <v>9.84</v>
      </c>
      <c r="E13" s="29">
        <v>0.77</v>
      </c>
      <c r="F13" s="28">
        <v>9.1199999999999992</v>
      </c>
      <c r="G13" s="29">
        <v>0.53</v>
      </c>
      <c r="H13" s="28">
        <v>9.1</v>
      </c>
      <c r="I13" s="29">
        <v>0.51</v>
      </c>
      <c r="J13" s="28">
        <v>9.11</v>
      </c>
      <c r="K13" s="29">
        <v>0.54</v>
      </c>
      <c r="L13" s="28">
        <v>9.1</v>
      </c>
      <c r="M13" s="29">
        <v>0.51</v>
      </c>
    </row>
    <row r="14" spans="1:13" ht="18" customHeight="1" x14ac:dyDescent="0.25">
      <c r="A14" s="27">
        <v>38174</v>
      </c>
      <c r="B14" s="28">
        <v>9.85</v>
      </c>
      <c r="C14" s="29">
        <v>0.8</v>
      </c>
      <c r="D14" s="28">
        <v>9.84</v>
      </c>
      <c r="E14" s="29">
        <v>0.77</v>
      </c>
      <c r="F14" s="28">
        <v>9.1199999999999992</v>
      </c>
      <c r="G14" s="29">
        <v>0.53</v>
      </c>
      <c r="H14" s="28">
        <v>9.1</v>
      </c>
      <c r="I14" s="29">
        <v>0.51</v>
      </c>
      <c r="J14" s="28">
        <v>9.11</v>
      </c>
      <c r="K14" s="29">
        <v>0.54</v>
      </c>
      <c r="L14" s="28">
        <v>9.1</v>
      </c>
      <c r="M14" s="29">
        <v>0.51</v>
      </c>
    </row>
    <row r="15" spans="1:13" ht="18" customHeight="1" x14ac:dyDescent="0.25">
      <c r="A15" s="27">
        <v>38167</v>
      </c>
      <c r="B15" s="28">
        <v>9.6199999999999992</v>
      </c>
      <c r="C15" s="29">
        <v>1.04</v>
      </c>
      <c r="D15" s="28">
        <v>9.85</v>
      </c>
      <c r="E15" s="29">
        <v>0.8</v>
      </c>
      <c r="F15" s="28">
        <v>8.9</v>
      </c>
      <c r="G15" s="29">
        <v>0.76</v>
      </c>
      <c r="H15" s="28">
        <v>9.1199999999999992</v>
      </c>
      <c r="I15" s="29">
        <v>0.53</v>
      </c>
      <c r="J15" s="28">
        <v>8.86</v>
      </c>
      <c r="K15" s="29">
        <v>0.8</v>
      </c>
      <c r="L15" s="28">
        <v>9.11</v>
      </c>
      <c r="M15" s="29">
        <v>0.54</v>
      </c>
    </row>
    <row r="16" spans="1:13" ht="18" customHeight="1" x14ac:dyDescent="0.25">
      <c r="A16" s="27">
        <v>38160</v>
      </c>
      <c r="B16" s="28">
        <v>9.5500000000000007</v>
      </c>
      <c r="C16" s="29">
        <v>1.1100000000000001</v>
      </c>
      <c r="D16" s="28">
        <v>9.7799999999999994</v>
      </c>
      <c r="E16" s="29">
        <v>0.87</v>
      </c>
      <c r="F16" s="28">
        <v>8.82</v>
      </c>
      <c r="G16" s="29">
        <v>0.84</v>
      </c>
      <c r="H16" s="28">
        <v>9.0399999999999991</v>
      </c>
      <c r="I16" s="29">
        <v>0.61</v>
      </c>
      <c r="J16" s="28">
        <v>8.7799999999999994</v>
      </c>
      <c r="K16" s="29">
        <v>0.88</v>
      </c>
      <c r="L16" s="28">
        <v>9.0299999999999994</v>
      </c>
      <c r="M16" s="29">
        <v>0.62</v>
      </c>
    </row>
    <row r="17" spans="1:13" ht="18" customHeight="1" x14ac:dyDescent="0.25">
      <c r="A17" s="27">
        <v>38153</v>
      </c>
      <c r="B17" s="28">
        <v>9.5500000000000007</v>
      </c>
      <c r="C17" s="29">
        <v>1.1100000000000001</v>
      </c>
      <c r="D17" s="28">
        <v>9.7799999999999994</v>
      </c>
      <c r="E17" s="29">
        <v>0.87</v>
      </c>
      <c r="F17" s="28">
        <v>8.82</v>
      </c>
      <c r="G17" s="29">
        <v>0.84</v>
      </c>
      <c r="H17" s="28">
        <v>9.0399999999999991</v>
      </c>
      <c r="I17" s="29">
        <v>0.61</v>
      </c>
      <c r="J17" s="28">
        <v>8.7799999999999994</v>
      </c>
      <c r="K17" s="29">
        <v>0.88</v>
      </c>
      <c r="L17" s="28">
        <v>9.0299999999999994</v>
      </c>
      <c r="M17" s="29">
        <v>0.62</v>
      </c>
    </row>
    <row r="18" spans="1:13" ht="18" customHeight="1" x14ac:dyDescent="0.25">
      <c r="A18" s="27">
        <v>38146</v>
      </c>
      <c r="B18" s="28">
        <v>9.5500000000000007</v>
      </c>
      <c r="C18" s="29">
        <v>1.1100000000000001</v>
      </c>
      <c r="D18" s="28">
        <v>9.7799999999999994</v>
      </c>
      <c r="E18" s="29">
        <v>0.87</v>
      </c>
      <c r="F18" s="28">
        <v>8.82</v>
      </c>
      <c r="G18" s="29">
        <v>0.84</v>
      </c>
      <c r="H18" s="28">
        <v>9.0399999999999991</v>
      </c>
      <c r="I18" s="29">
        <v>0.61</v>
      </c>
      <c r="J18" s="28">
        <v>8.7799999999999994</v>
      </c>
      <c r="K18" s="29">
        <v>0.88</v>
      </c>
      <c r="L18" s="28">
        <v>9.0299999999999994</v>
      </c>
      <c r="M18" s="29">
        <v>0.62</v>
      </c>
    </row>
    <row r="19" spans="1:13" ht="18" customHeight="1" x14ac:dyDescent="0.25">
      <c r="A19" s="27">
        <v>38139</v>
      </c>
      <c r="B19" s="28">
        <v>9.5500000000000007</v>
      </c>
      <c r="C19" s="29">
        <v>1.1100000000000001</v>
      </c>
      <c r="D19" s="28">
        <v>9.7799999999999994</v>
      </c>
      <c r="E19" s="29">
        <v>0.87</v>
      </c>
      <c r="F19" s="28">
        <v>8.82</v>
      </c>
      <c r="G19" s="29">
        <v>0.84</v>
      </c>
      <c r="H19" s="28">
        <v>9.0399999999999991</v>
      </c>
      <c r="I19" s="29">
        <v>0.61</v>
      </c>
      <c r="J19" s="28">
        <v>8.7799999999999994</v>
      </c>
      <c r="K19" s="29">
        <v>0.88</v>
      </c>
      <c r="L19" s="28">
        <v>9.0299999999999994</v>
      </c>
      <c r="M19" s="29">
        <v>0.62</v>
      </c>
    </row>
    <row r="20" spans="1:13" ht="18" customHeight="1" x14ac:dyDescent="0.25">
      <c r="A20" s="27">
        <v>38132</v>
      </c>
      <c r="B20" s="28">
        <v>9.5500000000000007</v>
      </c>
      <c r="C20" s="29">
        <v>1.1100000000000001</v>
      </c>
      <c r="D20" s="28">
        <v>9.7799999999999994</v>
      </c>
      <c r="E20" s="29">
        <v>0.87</v>
      </c>
      <c r="F20" s="28">
        <v>8.82</v>
      </c>
      <c r="G20" s="29">
        <v>0.84</v>
      </c>
      <c r="H20" s="28">
        <v>9.0399999999999991</v>
      </c>
      <c r="I20" s="29">
        <v>0.61</v>
      </c>
      <c r="J20" s="28">
        <v>8.7799999999999994</v>
      </c>
      <c r="K20" s="29">
        <v>0.88</v>
      </c>
      <c r="L20" s="28">
        <v>9.0299999999999994</v>
      </c>
      <c r="M20" s="29">
        <v>0.62</v>
      </c>
    </row>
    <row r="21" spans="1:13" ht="18" customHeight="1" x14ac:dyDescent="0.25">
      <c r="A21" s="27">
        <v>38125</v>
      </c>
      <c r="B21" s="28">
        <v>9.5500000000000007</v>
      </c>
      <c r="C21" s="29">
        <v>1.1100000000000001</v>
      </c>
      <c r="D21" s="28">
        <v>9.7799999999999994</v>
      </c>
      <c r="E21" s="29">
        <v>0.87</v>
      </c>
      <c r="F21" s="28">
        <v>8.82</v>
      </c>
      <c r="G21" s="29">
        <v>0.84</v>
      </c>
      <c r="H21" s="28">
        <v>9.0399999999999991</v>
      </c>
      <c r="I21" s="29">
        <v>0.61</v>
      </c>
      <c r="J21" s="28">
        <v>8.7799999999999994</v>
      </c>
      <c r="K21" s="29">
        <v>0.88</v>
      </c>
      <c r="L21" s="28">
        <v>9.0299999999999994</v>
      </c>
      <c r="M21" s="29">
        <v>0.62</v>
      </c>
    </row>
    <row r="22" spans="1:13" ht="18" customHeight="1" x14ac:dyDescent="0.25">
      <c r="A22" s="27">
        <v>38118</v>
      </c>
      <c r="B22" s="28">
        <v>9.5500000000000007</v>
      </c>
      <c r="C22" s="29">
        <v>1.1100000000000001</v>
      </c>
      <c r="D22" s="28">
        <v>9.7799999999999994</v>
      </c>
      <c r="E22" s="29">
        <v>0.87</v>
      </c>
      <c r="F22" s="28">
        <v>8.82</v>
      </c>
      <c r="G22" s="29">
        <v>0.84</v>
      </c>
      <c r="H22" s="28">
        <v>9.0399999999999991</v>
      </c>
      <c r="I22" s="29">
        <v>0.61</v>
      </c>
      <c r="J22" s="28">
        <v>8.7799999999999994</v>
      </c>
      <c r="K22" s="29">
        <v>0.88</v>
      </c>
      <c r="L22" s="28">
        <v>9.0299999999999994</v>
      </c>
      <c r="M22" s="29">
        <v>0.62</v>
      </c>
    </row>
    <row r="23" spans="1:13" ht="18" customHeight="1" x14ac:dyDescent="0.25">
      <c r="A23" s="27">
        <v>38111</v>
      </c>
      <c r="B23" s="28">
        <v>9.61</v>
      </c>
      <c r="C23" s="29">
        <v>1.05</v>
      </c>
      <c r="D23" s="28">
        <v>9.84</v>
      </c>
      <c r="E23" s="29">
        <v>0.81</v>
      </c>
      <c r="F23" s="28">
        <v>8.89</v>
      </c>
      <c r="G23" s="29">
        <v>0.77</v>
      </c>
      <c r="H23" s="28">
        <v>9.11</v>
      </c>
      <c r="I23" s="29">
        <v>0.54</v>
      </c>
      <c r="J23" s="28">
        <v>8.85</v>
      </c>
      <c r="K23" s="29">
        <v>0.81</v>
      </c>
      <c r="L23" s="28">
        <v>9.1</v>
      </c>
      <c r="M23" s="29">
        <v>0.55000000000000004</v>
      </c>
    </row>
    <row r="24" spans="1:13" ht="18" customHeight="1" x14ac:dyDescent="0.25">
      <c r="A24" s="27">
        <v>38105</v>
      </c>
      <c r="B24" s="28">
        <v>9.44</v>
      </c>
      <c r="C24" s="29">
        <v>1.22</v>
      </c>
      <c r="D24" s="28">
        <v>9.67</v>
      </c>
      <c r="E24" s="29">
        <v>0.98</v>
      </c>
      <c r="F24" s="28">
        <v>8.73</v>
      </c>
      <c r="G24" s="29">
        <v>0.93</v>
      </c>
      <c r="H24" s="28">
        <v>8.9499999999999993</v>
      </c>
      <c r="I24" s="29">
        <v>0.7</v>
      </c>
      <c r="J24" s="28">
        <v>8.68</v>
      </c>
      <c r="K24" s="29">
        <v>0.98</v>
      </c>
      <c r="L24" s="28">
        <v>8.93</v>
      </c>
      <c r="M24" s="29">
        <v>0.72</v>
      </c>
    </row>
    <row r="25" spans="1:13" ht="18" customHeight="1" x14ac:dyDescent="0.25">
      <c r="A25" s="27">
        <v>38098</v>
      </c>
      <c r="B25" s="28">
        <v>9.1999999999999993</v>
      </c>
      <c r="C25" s="29">
        <v>1.46</v>
      </c>
      <c r="D25" s="28">
        <v>9.43</v>
      </c>
      <c r="E25" s="29">
        <v>1.22</v>
      </c>
      <c r="F25" s="28">
        <v>8.49</v>
      </c>
      <c r="G25" s="29">
        <v>1.17</v>
      </c>
      <c r="H25" s="28">
        <v>8.7100000000000009</v>
      </c>
      <c r="I25" s="29">
        <v>0.94</v>
      </c>
      <c r="J25" s="28">
        <v>8.4499999999999993</v>
      </c>
      <c r="K25" s="29">
        <v>1.21</v>
      </c>
      <c r="L25" s="28">
        <v>8.6999999999999993</v>
      </c>
      <c r="M25" s="29">
        <v>0.95</v>
      </c>
    </row>
    <row r="26" spans="1:13" ht="18" customHeight="1" x14ac:dyDescent="0.25">
      <c r="A26" s="27">
        <v>38091</v>
      </c>
      <c r="B26" s="28">
        <v>9.1999999999999993</v>
      </c>
      <c r="C26" s="29">
        <v>1.46</v>
      </c>
      <c r="D26" s="28">
        <v>9.43</v>
      </c>
      <c r="E26" s="29">
        <v>1.22</v>
      </c>
      <c r="F26" s="28">
        <v>8.49</v>
      </c>
      <c r="G26" s="29">
        <v>1.17</v>
      </c>
      <c r="H26" s="28">
        <v>8.7100000000000009</v>
      </c>
      <c r="I26" s="29">
        <v>0.94</v>
      </c>
      <c r="J26" s="28">
        <v>8.4499999999999993</v>
      </c>
      <c r="K26" s="29">
        <v>1.21</v>
      </c>
      <c r="L26" s="28">
        <v>8.6999999999999993</v>
      </c>
      <c r="M26" s="29">
        <v>0.95</v>
      </c>
    </row>
    <row r="27" spans="1:13" ht="18" customHeight="1" x14ac:dyDescent="0.25">
      <c r="A27" s="27">
        <v>38084</v>
      </c>
      <c r="B27" s="28">
        <v>9.1999999999999993</v>
      </c>
      <c r="C27" s="29">
        <v>1.46</v>
      </c>
      <c r="D27" s="28">
        <v>9.43</v>
      </c>
      <c r="E27" s="29">
        <v>1.22</v>
      </c>
      <c r="F27" s="28">
        <v>8.49</v>
      </c>
      <c r="G27" s="29">
        <v>1.17</v>
      </c>
      <c r="H27" s="28">
        <v>8.7100000000000009</v>
      </c>
      <c r="I27" s="29">
        <v>0.94</v>
      </c>
      <c r="J27" s="28">
        <v>8.4499999999999993</v>
      </c>
      <c r="K27" s="29">
        <v>1.21</v>
      </c>
      <c r="L27" s="28">
        <v>8.6999999999999993</v>
      </c>
      <c r="M27" s="29">
        <v>0.95</v>
      </c>
    </row>
    <row r="28" spans="1:13" ht="18" customHeight="1" x14ac:dyDescent="0.25">
      <c r="A28" s="27">
        <v>38076</v>
      </c>
      <c r="B28" s="28">
        <v>8.9499999999999993</v>
      </c>
      <c r="C28" s="29">
        <v>1.71</v>
      </c>
      <c r="D28" s="28">
        <v>9.18</v>
      </c>
      <c r="E28" s="29">
        <v>1.47</v>
      </c>
      <c r="F28" s="28">
        <v>8.25</v>
      </c>
      <c r="G28" s="29">
        <v>1.41</v>
      </c>
      <c r="H28" s="28">
        <v>8.4700000000000006</v>
      </c>
      <c r="I28" s="29">
        <v>1.18</v>
      </c>
      <c r="J28" s="28">
        <v>8.1999999999999993</v>
      </c>
      <c r="K28" s="29">
        <v>1.46</v>
      </c>
      <c r="L28" s="28">
        <v>8.4499999999999993</v>
      </c>
      <c r="M28" s="29">
        <v>1.2</v>
      </c>
    </row>
    <row r="29" spans="1:13" ht="18" customHeight="1" x14ac:dyDescent="0.25">
      <c r="A29" s="27">
        <v>38069</v>
      </c>
      <c r="B29" s="28">
        <v>8.9499999999999993</v>
      </c>
      <c r="C29" s="29">
        <v>1.71</v>
      </c>
      <c r="D29" s="28">
        <v>9.18</v>
      </c>
      <c r="E29" s="29">
        <v>1.47</v>
      </c>
      <c r="F29" s="28">
        <v>8.25</v>
      </c>
      <c r="G29" s="29">
        <v>1.41</v>
      </c>
      <c r="H29" s="28">
        <v>8.4700000000000006</v>
      </c>
      <c r="I29" s="29">
        <v>1.18</v>
      </c>
      <c r="J29" s="28">
        <v>8.1999999999999993</v>
      </c>
      <c r="K29" s="29">
        <v>1.46</v>
      </c>
      <c r="L29" s="28">
        <v>8.4499999999999993</v>
      </c>
      <c r="M29" s="29">
        <v>1.2</v>
      </c>
    </row>
    <row r="30" spans="1:13" ht="18" customHeight="1" x14ac:dyDescent="0.25">
      <c r="A30" s="27">
        <v>38062</v>
      </c>
      <c r="B30" s="28">
        <v>8.5299999999999994</v>
      </c>
      <c r="C30" s="29">
        <v>2.13</v>
      </c>
      <c r="D30" s="28">
        <v>8.76</v>
      </c>
      <c r="E30" s="29">
        <v>1.89</v>
      </c>
      <c r="F30" s="28">
        <v>7.84</v>
      </c>
      <c r="G30" s="29">
        <v>1.82</v>
      </c>
      <c r="H30" s="28">
        <v>8.06</v>
      </c>
      <c r="I30" s="29">
        <v>1.59</v>
      </c>
      <c r="J30" s="28">
        <v>7.79</v>
      </c>
      <c r="K30" s="29">
        <v>1.87</v>
      </c>
      <c r="L30" s="28">
        <v>8.0399999999999991</v>
      </c>
      <c r="M30" s="29">
        <v>1.61</v>
      </c>
    </row>
    <row r="31" spans="1:13" ht="18" customHeight="1" x14ac:dyDescent="0.25">
      <c r="A31" s="27">
        <v>38055</v>
      </c>
      <c r="B31" s="28">
        <v>8.32</v>
      </c>
      <c r="C31" s="29">
        <v>2.34</v>
      </c>
      <c r="D31" s="28">
        <v>8.5500000000000007</v>
      </c>
      <c r="E31" s="29">
        <v>2.1</v>
      </c>
      <c r="F31" s="28">
        <v>7.63</v>
      </c>
      <c r="G31" s="29">
        <v>2.0299999999999998</v>
      </c>
      <c r="H31" s="28">
        <v>7.85</v>
      </c>
      <c r="I31" s="29">
        <v>1.8</v>
      </c>
      <c r="J31" s="28">
        <v>7.58</v>
      </c>
      <c r="K31" s="29">
        <v>2.08</v>
      </c>
      <c r="L31" s="28">
        <v>7.83</v>
      </c>
      <c r="M31" s="29">
        <v>1.82</v>
      </c>
    </row>
    <row r="32" spans="1:13" ht="18" customHeight="1" x14ac:dyDescent="0.25">
      <c r="A32" s="27">
        <v>38048</v>
      </c>
      <c r="B32" s="28">
        <v>8.32</v>
      </c>
      <c r="C32" s="29">
        <v>2.34</v>
      </c>
      <c r="D32" s="28">
        <v>8.5500000000000007</v>
      </c>
      <c r="E32" s="29">
        <v>2.1</v>
      </c>
      <c r="F32" s="28">
        <v>7.63</v>
      </c>
      <c r="G32" s="29">
        <v>2.0299999999999998</v>
      </c>
      <c r="H32" s="28">
        <v>7.85</v>
      </c>
      <c r="I32" s="29">
        <v>1.8</v>
      </c>
      <c r="J32" s="28">
        <v>7.58</v>
      </c>
      <c r="K32" s="29">
        <v>2.08</v>
      </c>
      <c r="L32" s="28">
        <v>7.83</v>
      </c>
      <c r="M32" s="29">
        <v>1.82</v>
      </c>
    </row>
    <row r="33" spans="1:13" ht="18" customHeight="1" x14ac:dyDescent="0.25">
      <c r="A33" s="27">
        <v>38041</v>
      </c>
      <c r="B33" s="28">
        <v>8.19</v>
      </c>
      <c r="C33" s="29">
        <v>2.4700000000000002</v>
      </c>
      <c r="D33" s="28">
        <v>8.42</v>
      </c>
      <c r="E33" s="29">
        <v>2.23</v>
      </c>
      <c r="F33" s="28">
        <v>7.5</v>
      </c>
      <c r="G33" s="29">
        <v>2.16</v>
      </c>
      <c r="H33" s="28">
        <v>7.72</v>
      </c>
      <c r="I33" s="29">
        <v>1.93</v>
      </c>
      <c r="J33" s="28">
        <v>7.45</v>
      </c>
      <c r="K33" s="29">
        <v>2.21</v>
      </c>
      <c r="L33" s="28">
        <v>7.7</v>
      </c>
      <c r="M33" s="29">
        <v>1.95</v>
      </c>
    </row>
    <row r="34" spans="1:13" ht="18" customHeight="1" x14ac:dyDescent="0.25">
      <c r="A34" s="27">
        <v>38034</v>
      </c>
      <c r="B34" s="28">
        <v>8.19</v>
      </c>
      <c r="C34" s="29">
        <v>2.4700000000000002</v>
      </c>
      <c r="D34" s="28">
        <v>8.42</v>
      </c>
      <c r="E34" s="29">
        <v>2.23</v>
      </c>
      <c r="F34" s="28">
        <v>7.5</v>
      </c>
      <c r="G34" s="29">
        <v>2.16</v>
      </c>
      <c r="H34" s="28">
        <v>7.72</v>
      </c>
      <c r="I34" s="29">
        <v>1.93</v>
      </c>
      <c r="J34" s="28">
        <v>7.45</v>
      </c>
      <c r="K34" s="29">
        <v>2.21</v>
      </c>
      <c r="L34" s="28">
        <v>7.7</v>
      </c>
      <c r="M34" s="29">
        <v>1.95</v>
      </c>
    </row>
    <row r="35" spans="1:13" ht="18" customHeight="1" x14ac:dyDescent="0.25">
      <c r="A35" s="27">
        <v>38027</v>
      </c>
      <c r="B35" s="28">
        <v>8.01</v>
      </c>
      <c r="C35" s="29">
        <v>2.65</v>
      </c>
      <c r="D35" s="28">
        <v>8.24</v>
      </c>
      <c r="E35" s="29">
        <v>2.41</v>
      </c>
      <c r="F35" s="28">
        <v>7.33</v>
      </c>
      <c r="G35" s="29">
        <v>2.33</v>
      </c>
      <c r="H35" s="28">
        <v>7.55</v>
      </c>
      <c r="I35" s="29">
        <v>2.1</v>
      </c>
      <c r="J35" s="28">
        <v>7.28</v>
      </c>
      <c r="K35" s="29">
        <v>2.38</v>
      </c>
      <c r="L35" s="28">
        <v>7.53</v>
      </c>
      <c r="M35" s="29">
        <v>2.12</v>
      </c>
    </row>
    <row r="36" spans="1:13" ht="18" customHeight="1" x14ac:dyDescent="0.25">
      <c r="A36" s="27">
        <v>38020</v>
      </c>
      <c r="B36" s="28">
        <v>8.01</v>
      </c>
      <c r="C36" s="29">
        <v>2.65</v>
      </c>
      <c r="D36" s="28">
        <v>8.24</v>
      </c>
      <c r="E36" s="29">
        <v>2.41</v>
      </c>
      <c r="F36" s="28">
        <v>7.33</v>
      </c>
      <c r="G36" s="29">
        <v>2.33</v>
      </c>
      <c r="H36" s="28">
        <v>7.55</v>
      </c>
      <c r="I36" s="29">
        <v>2.1</v>
      </c>
      <c r="J36" s="28">
        <v>7.28</v>
      </c>
      <c r="K36" s="29">
        <v>2.38</v>
      </c>
      <c r="L36" s="28">
        <v>7.53</v>
      </c>
      <c r="M36" s="29">
        <v>2.12</v>
      </c>
    </row>
    <row r="37" spans="1:13" ht="18" customHeight="1" x14ac:dyDescent="0.25">
      <c r="A37" s="27">
        <v>37648</v>
      </c>
      <c r="B37" s="28">
        <v>7.87</v>
      </c>
      <c r="C37" s="29">
        <v>2.79</v>
      </c>
      <c r="D37" s="28">
        <v>8.18</v>
      </c>
      <c r="E37" s="29">
        <v>2.4700000000000002</v>
      </c>
      <c r="F37" s="28">
        <v>7.15</v>
      </c>
      <c r="G37" s="29">
        <v>2.5099999999999998</v>
      </c>
      <c r="H37" s="28">
        <v>7.51</v>
      </c>
      <c r="I37" s="29">
        <v>2.14</v>
      </c>
      <c r="J37" s="28">
        <v>7.14</v>
      </c>
      <c r="K37" s="29">
        <v>2.52</v>
      </c>
      <c r="L37" s="28">
        <v>7.48</v>
      </c>
      <c r="M37" s="29">
        <v>2.17</v>
      </c>
    </row>
    <row r="38" spans="1:13" ht="18" customHeight="1" x14ac:dyDescent="0.25">
      <c r="A38" s="27">
        <v>38006</v>
      </c>
      <c r="B38" s="28">
        <v>7.87</v>
      </c>
      <c r="C38" s="29">
        <v>2.79</v>
      </c>
      <c r="D38" s="28">
        <v>8.18</v>
      </c>
      <c r="E38" s="29">
        <v>2.4700000000000002</v>
      </c>
      <c r="F38" s="28">
        <v>7.15</v>
      </c>
      <c r="G38" s="29">
        <v>2.5099999999999998</v>
      </c>
      <c r="H38" s="28">
        <v>7.51</v>
      </c>
      <c r="I38" s="29">
        <v>2.14</v>
      </c>
      <c r="J38" s="28">
        <v>7.14</v>
      </c>
      <c r="K38" s="29">
        <v>2.52</v>
      </c>
      <c r="L38" s="28">
        <v>7.48</v>
      </c>
      <c r="M38" s="29">
        <v>2.17</v>
      </c>
    </row>
    <row r="39" spans="1:13" ht="18" customHeight="1" x14ac:dyDescent="0.25">
      <c r="A39" s="27">
        <v>37999</v>
      </c>
      <c r="B39" s="28">
        <v>7.8</v>
      </c>
      <c r="C39" s="29">
        <v>2.86</v>
      </c>
      <c r="D39" s="28">
        <v>8.11</v>
      </c>
      <c r="E39" s="29">
        <v>2.54</v>
      </c>
      <c r="F39" s="28">
        <v>7.08</v>
      </c>
      <c r="G39" s="29">
        <v>2.58</v>
      </c>
      <c r="H39" s="28">
        <v>7.44</v>
      </c>
      <c r="I39" s="29">
        <v>2.21</v>
      </c>
      <c r="J39" s="28">
        <v>7.06</v>
      </c>
      <c r="K39" s="29">
        <v>2.6</v>
      </c>
      <c r="L39" s="28">
        <v>7.4</v>
      </c>
      <c r="M39" s="29">
        <v>2.25</v>
      </c>
    </row>
    <row r="40" spans="1:13" ht="18" customHeight="1" x14ac:dyDescent="0.25">
      <c r="A40" s="27">
        <v>37992</v>
      </c>
      <c r="B40" s="28">
        <v>7.8</v>
      </c>
      <c r="C40" s="29">
        <v>2.86</v>
      </c>
      <c r="D40" s="28">
        <v>8.11</v>
      </c>
      <c r="E40" s="29">
        <v>2.54</v>
      </c>
      <c r="F40" s="28">
        <v>7.08</v>
      </c>
      <c r="G40" s="29">
        <v>2.58</v>
      </c>
      <c r="H40" s="28">
        <v>7.44</v>
      </c>
      <c r="I40" s="29">
        <v>2.21</v>
      </c>
      <c r="J40" s="28">
        <v>7.06</v>
      </c>
      <c r="K40" s="29">
        <v>2.6</v>
      </c>
      <c r="L40" s="28">
        <v>7.4</v>
      </c>
      <c r="M40" s="29">
        <v>2.25</v>
      </c>
    </row>
    <row r="41" spans="1:13" ht="18" customHeight="1" x14ac:dyDescent="0.25">
      <c r="A41" s="27">
        <v>37985</v>
      </c>
      <c r="B41" s="28">
        <v>7.8</v>
      </c>
      <c r="C41" s="29">
        <v>2.86</v>
      </c>
      <c r="D41" s="28">
        <v>8.11</v>
      </c>
      <c r="E41" s="29">
        <v>2.54</v>
      </c>
      <c r="F41" s="28">
        <v>7.08</v>
      </c>
      <c r="G41" s="29">
        <v>2.58</v>
      </c>
      <c r="H41" s="28">
        <v>7.44</v>
      </c>
      <c r="I41" s="29">
        <v>2.21</v>
      </c>
      <c r="J41" s="28">
        <v>7.06</v>
      </c>
      <c r="K41" s="29">
        <v>2.6</v>
      </c>
      <c r="L41" s="28">
        <v>7.4</v>
      </c>
      <c r="M41" s="29">
        <v>2.25</v>
      </c>
    </row>
    <row r="42" spans="1:13" ht="18" customHeight="1" x14ac:dyDescent="0.25">
      <c r="A42" s="27">
        <v>37978</v>
      </c>
      <c r="B42" s="28">
        <v>7.8</v>
      </c>
      <c r="C42" s="29">
        <v>2.86</v>
      </c>
      <c r="D42" s="28">
        <v>8.11</v>
      </c>
      <c r="E42" s="29">
        <v>2.54</v>
      </c>
      <c r="F42" s="28">
        <v>7.08</v>
      </c>
      <c r="G42" s="29">
        <v>2.58</v>
      </c>
      <c r="H42" s="28">
        <v>7.44</v>
      </c>
      <c r="I42" s="29">
        <v>2.21</v>
      </c>
      <c r="J42" s="28">
        <v>7.06</v>
      </c>
      <c r="K42" s="29">
        <v>2.6</v>
      </c>
      <c r="L42" s="28">
        <v>7.4</v>
      </c>
      <c r="M42" s="29">
        <v>2.25</v>
      </c>
    </row>
    <row r="43" spans="1:13" ht="18" customHeight="1" x14ac:dyDescent="0.25">
      <c r="A43" s="27">
        <v>37971</v>
      </c>
      <c r="B43" s="28">
        <v>7.88</v>
      </c>
      <c r="C43" s="29">
        <v>2.78</v>
      </c>
      <c r="D43" s="28">
        <v>8.19</v>
      </c>
      <c r="E43" s="29">
        <v>2.46</v>
      </c>
      <c r="F43" s="28">
        <v>7.16</v>
      </c>
      <c r="G43" s="29">
        <v>2.5</v>
      </c>
      <c r="H43" s="28">
        <v>7.52</v>
      </c>
      <c r="I43" s="29">
        <v>2.13</v>
      </c>
      <c r="J43" s="28">
        <v>7.15</v>
      </c>
      <c r="K43" s="29">
        <v>2.5099999999999998</v>
      </c>
      <c r="L43" s="28">
        <v>7.49</v>
      </c>
      <c r="M43" s="29">
        <v>2.16</v>
      </c>
    </row>
    <row r="44" spans="1:13" ht="18" customHeight="1" x14ac:dyDescent="0.25">
      <c r="A44" s="27">
        <v>37964</v>
      </c>
      <c r="B44" s="28">
        <v>7.88</v>
      </c>
      <c r="C44" s="29">
        <v>2.78</v>
      </c>
      <c r="D44" s="28">
        <v>8.19</v>
      </c>
      <c r="E44" s="29">
        <v>2.46</v>
      </c>
      <c r="F44" s="28">
        <v>7.16</v>
      </c>
      <c r="G44" s="29">
        <v>2.5</v>
      </c>
      <c r="H44" s="28">
        <v>7.52</v>
      </c>
      <c r="I44" s="29">
        <v>2.13</v>
      </c>
      <c r="J44" s="28">
        <v>7.15</v>
      </c>
      <c r="K44" s="29">
        <v>2.5099999999999998</v>
      </c>
      <c r="L44" s="28">
        <v>7.49</v>
      </c>
      <c r="M44" s="29">
        <v>2.16</v>
      </c>
    </row>
    <row r="45" spans="1:13" ht="18" customHeight="1" x14ac:dyDescent="0.25">
      <c r="A45" s="27">
        <v>37957</v>
      </c>
      <c r="B45" s="28">
        <v>7.88</v>
      </c>
      <c r="C45" s="29">
        <v>2.78</v>
      </c>
      <c r="D45" s="28">
        <v>8.19</v>
      </c>
      <c r="E45" s="29">
        <v>2.46</v>
      </c>
      <c r="F45" s="28">
        <v>7.16</v>
      </c>
      <c r="G45" s="29">
        <v>2.5</v>
      </c>
      <c r="H45" s="28">
        <v>7.52</v>
      </c>
      <c r="I45" s="29">
        <v>2.13</v>
      </c>
      <c r="J45" s="28">
        <v>7.15</v>
      </c>
      <c r="K45" s="29">
        <v>2.5099999999999998</v>
      </c>
      <c r="L45" s="28">
        <v>7.49</v>
      </c>
      <c r="M45" s="29">
        <v>2.16</v>
      </c>
    </row>
    <row r="46" spans="1:13" ht="18" customHeight="1" x14ac:dyDescent="0.25">
      <c r="A46" s="27">
        <v>37950</v>
      </c>
      <c r="B46" s="28">
        <v>7.75</v>
      </c>
      <c r="C46" s="29">
        <v>2.91</v>
      </c>
      <c r="D46" s="28">
        <v>8.06</v>
      </c>
      <c r="E46" s="29">
        <v>2.59</v>
      </c>
      <c r="F46" s="28">
        <v>7.02</v>
      </c>
      <c r="G46" s="29">
        <v>2.64</v>
      </c>
      <c r="H46" s="28">
        <v>7.38</v>
      </c>
      <c r="I46" s="29">
        <v>2.27</v>
      </c>
      <c r="J46" s="28">
        <v>7.01</v>
      </c>
      <c r="K46" s="29">
        <v>2.65</v>
      </c>
      <c r="L46" s="28">
        <v>7.35</v>
      </c>
      <c r="M46" s="29">
        <v>2.2999999999999998</v>
      </c>
    </row>
    <row r="47" spans="1:13" ht="18" customHeight="1" x14ac:dyDescent="0.25">
      <c r="A47" s="27">
        <v>37943</v>
      </c>
      <c r="B47" s="28">
        <v>7.75</v>
      </c>
      <c r="C47" s="29">
        <v>2.91</v>
      </c>
      <c r="D47" s="28">
        <v>8.06</v>
      </c>
      <c r="E47" s="29">
        <v>2.59</v>
      </c>
      <c r="F47" s="28">
        <v>7.02</v>
      </c>
      <c r="G47" s="29">
        <v>2.64</v>
      </c>
      <c r="H47" s="28">
        <v>7.38</v>
      </c>
      <c r="I47" s="29">
        <v>2.27</v>
      </c>
      <c r="J47" s="28">
        <v>7.01</v>
      </c>
      <c r="K47" s="29">
        <v>2.61</v>
      </c>
      <c r="L47" s="28">
        <v>7.35</v>
      </c>
      <c r="M47" s="29">
        <v>2.2999999999999998</v>
      </c>
    </row>
    <row r="48" spans="1:13" ht="18" customHeight="1" x14ac:dyDescent="0.25">
      <c r="A48" s="27">
        <v>37929</v>
      </c>
      <c r="B48" s="28">
        <v>7.66</v>
      </c>
      <c r="C48" s="29">
        <v>3</v>
      </c>
      <c r="D48" s="28">
        <v>7.97</v>
      </c>
      <c r="E48" s="29">
        <v>2.68</v>
      </c>
      <c r="F48" s="28">
        <v>6.94</v>
      </c>
      <c r="G48" s="29">
        <v>2.72</v>
      </c>
      <c r="H48" s="28">
        <v>7.3</v>
      </c>
      <c r="I48" s="29">
        <v>2.35</v>
      </c>
      <c r="J48" s="28">
        <v>6.92</v>
      </c>
      <c r="K48" s="29">
        <v>2.74</v>
      </c>
      <c r="L48" s="28">
        <v>7.26</v>
      </c>
      <c r="M48" s="29">
        <v>2.39</v>
      </c>
    </row>
    <row r="49" spans="1:13" ht="18" customHeight="1" x14ac:dyDescent="0.25">
      <c r="A49" s="27">
        <v>37922</v>
      </c>
      <c r="B49" s="28">
        <v>7.66</v>
      </c>
      <c r="C49" s="29">
        <v>3</v>
      </c>
      <c r="D49" s="28">
        <v>7.97</v>
      </c>
      <c r="E49" s="29">
        <v>2.68</v>
      </c>
      <c r="F49" s="28">
        <v>6.94</v>
      </c>
      <c r="G49" s="29">
        <v>2.72</v>
      </c>
      <c r="H49" s="28">
        <v>7.3</v>
      </c>
      <c r="I49" s="29">
        <v>2.35</v>
      </c>
      <c r="J49" s="28">
        <v>6.92</v>
      </c>
      <c r="K49" s="29">
        <v>2.74</v>
      </c>
      <c r="L49" s="28">
        <v>7.26</v>
      </c>
      <c r="M49" s="29">
        <v>2.39</v>
      </c>
    </row>
    <row r="50" spans="1:13" ht="18" customHeight="1" x14ac:dyDescent="0.25">
      <c r="A50" s="27">
        <v>37915</v>
      </c>
      <c r="B50" s="28">
        <v>7.66</v>
      </c>
      <c r="C50" s="29">
        <v>3</v>
      </c>
      <c r="D50" s="28">
        <v>7.97</v>
      </c>
      <c r="E50" s="29">
        <v>2.68</v>
      </c>
      <c r="F50" s="28">
        <v>6.94</v>
      </c>
      <c r="G50" s="29">
        <v>2.72</v>
      </c>
      <c r="H50" s="28">
        <v>7.3</v>
      </c>
      <c r="I50" s="29">
        <v>2.35</v>
      </c>
      <c r="J50" s="28">
        <v>6.92</v>
      </c>
      <c r="K50" s="29">
        <v>2.74</v>
      </c>
      <c r="L50" s="28">
        <v>7.26</v>
      </c>
      <c r="M50" s="29">
        <v>2.39</v>
      </c>
    </row>
    <row r="51" spans="1:13" ht="18" customHeight="1" x14ac:dyDescent="0.25">
      <c r="A51" s="27">
        <v>37908</v>
      </c>
      <c r="B51" s="28">
        <v>7.66</v>
      </c>
      <c r="C51" s="29">
        <v>3</v>
      </c>
      <c r="D51" s="28">
        <v>7.97</v>
      </c>
      <c r="E51" s="29">
        <v>2.68</v>
      </c>
      <c r="F51" s="28">
        <v>6.94</v>
      </c>
      <c r="G51" s="29">
        <v>2.72</v>
      </c>
      <c r="H51" s="28">
        <v>7.3</v>
      </c>
      <c r="I51" s="29">
        <v>2.35</v>
      </c>
      <c r="J51" s="28">
        <v>6.92</v>
      </c>
      <c r="K51" s="29">
        <v>2.74</v>
      </c>
      <c r="L51" s="28">
        <v>7.26</v>
      </c>
      <c r="M51" s="29">
        <v>2.39</v>
      </c>
    </row>
    <row r="52" spans="1:13" ht="18" customHeight="1" x14ac:dyDescent="0.25">
      <c r="A52" s="27">
        <v>37901</v>
      </c>
      <c r="B52" s="28">
        <v>7.66</v>
      </c>
      <c r="C52" s="29">
        <v>3</v>
      </c>
      <c r="D52" s="28">
        <v>7.97</v>
      </c>
      <c r="E52" s="29">
        <v>2.68</v>
      </c>
      <c r="F52" s="28">
        <v>6.94</v>
      </c>
      <c r="G52" s="29">
        <v>2.72</v>
      </c>
      <c r="H52" s="28">
        <v>7.3</v>
      </c>
      <c r="I52" s="29">
        <v>2.35</v>
      </c>
      <c r="J52" s="28">
        <v>6.92</v>
      </c>
      <c r="K52" s="29">
        <v>2.74</v>
      </c>
      <c r="L52" s="28">
        <v>7.26</v>
      </c>
      <c r="M52" s="29">
        <v>2.39</v>
      </c>
    </row>
    <row r="53" spans="1:13" ht="18" customHeight="1" x14ac:dyDescent="0.25">
      <c r="A53" s="27">
        <v>37894</v>
      </c>
      <c r="B53" s="28">
        <v>7.59</v>
      </c>
      <c r="C53" s="29">
        <v>3.07</v>
      </c>
      <c r="D53" s="28">
        <v>7.9</v>
      </c>
      <c r="E53" s="29">
        <v>2.75</v>
      </c>
      <c r="F53" s="28">
        <v>6.87</v>
      </c>
      <c r="G53" s="29">
        <v>2.79</v>
      </c>
      <c r="H53" s="28">
        <v>7.23</v>
      </c>
      <c r="I53" s="29">
        <v>2.42</v>
      </c>
      <c r="J53" s="28">
        <v>6.85</v>
      </c>
      <c r="K53" s="29">
        <v>2.81</v>
      </c>
      <c r="L53" s="28">
        <v>7.19</v>
      </c>
      <c r="M53" s="29">
        <v>2.46</v>
      </c>
    </row>
    <row r="54" spans="1:13" ht="18" customHeight="1" x14ac:dyDescent="0.25">
      <c r="A54" s="27">
        <v>37887</v>
      </c>
      <c r="B54" s="28">
        <v>7.59</v>
      </c>
      <c r="C54" s="29">
        <v>3.07</v>
      </c>
      <c r="D54" s="28">
        <v>7.9</v>
      </c>
      <c r="E54" s="29">
        <v>2.75</v>
      </c>
      <c r="F54" s="28">
        <v>6.87</v>
      </c>
      <c r="G54" s="29">
        <v>2.79</v>
      </c>
      <c r="H54" s="28">
        <v>7.23</v>
      </c>
      <c r="I54" s="29">
        <v>2.42</v>
      </c>
      <c r="J54" s="28">
        <v>6.85</v>
      </c>
      <c r="K54" s="29">
        <v>2.81</v>
      </c>
      <c r="L54" s="28">
        <v>7.19</v>
      </c>
      <c r="M54" s="29">
        <v>2.46</v>
      </c>
    </row>
    <row r="55" spans="1:13" ht="18" customHeight="1" x14ac:dyDescent="0.25">
      <c r="A55" s="27">
        <v>37880</v>
      </c>
      <c r="B55" s="28">
        <v>7.66</v>
      </c>
      <c r="C55" s="29">
        <v>3</v>
      </c>
      <c r="D55" s="28">
        <v>7.97</v>
      </c>
      <c r="E55" s="29">
        <v>2.68</v>
      </c>
      <c r="F55" s="28">
        <v>6.94</v>
      </c>
      <c r="G55" s="29">
        <v>2.72</v>
      </c>
      <c r="H55" s="28">
        <v>7.3</v>
      </c>
      <c r="I55" s="29">
        <v>2.35</v>
      </c>
      <c r="J55" s="28">
        <v>6.92</v>
      </c>
      <c r="K55" s="29">
        <v>2.74</v>
      </c>
      <c r="L55" s="28">
        <v>7.26</v>
      </c>
      <c r="M55" s="29">
        <v>2.39</v>
      </c>
    </row>
    <row r="56" spans="1:13" ht="18" customHeight="1" x14ac:dyDescent="0.25">
      <c r="A56" s="27">
        <v>37873</v>
      </c>
      <c r="B56" s="28">
        <v>7.66</v>
      </c>
      <c r="C56" s="29">
        <v>3</v>
      </c>
      <c r="D56" s="28">
        <v>7.97</v>
      </c>
      <c r="E56" s="29">
        <v>2.68</v>
      </c>
      <c r="F56" s="28">
        <v>6.94</v>
      </c>
      <c r="G56" s="29">
        <v>2.72</v>
      </c>
      <c r="H56" s="28">
        <v>7.3</v>
      </c>
      <c r="I56" s="29">
        <v>2.35</v>
      </c>
      <c r="J56" s="28">
        <v>6.92</v>
      </c>
      <c r="K56" s="29">
        <v>2.74</v>
      </c>
      <c r="L56" s="28">
        <v>7.26</v>
      </c>
      <c r="M56" s="29">
        <v>2.39</v>
      </c>
    </row>
    <row r="57" spans="1:13" ht="18" customHeight="1" x14ac:dyDescent="0.25">
      <c r="A57" s="27">
        <v>37866</v>
      </c>
      <c r="B57" s="28">
        <v>7.72</v>
      </c>
      <c r="C57" s="29">
        <v>2.94</v>
      </c>
      <c r="D57" s="28">
        <v>8.0299999999999994</v>
      </c>
      <c r="E57" s="29">
        <v>2.62</v>
      </c>
      <c r="F57" s="28">
        <v>6.99</v>
      </c>
      <c r="G57" s="29">
        <v>2.61</v>
      </c>
      <c r="H57" s="28">
        <v>7.35</v>
      </c>
      <c r="I57" s="29">
        <v>2.2999999999999998</v>
      </c>
      <c r="J57" s="28">
        <v>6.98</v>
      </c>
      <c r="K57" s="29">
        <v>2.68</v>
      </c>
      <c r="L57" s="28">
        <v>7.32</v>
      </c>
      <c r="M57" s="29">
        <v>2.33</v>
      </c>
    </row>
    <row r="58" spans="1:13" ht="18" customHeight="1" x14ac:dyDescent="0.25">
      <c r="A58" s="27">
        <v>37859</v>
      </c>
      <c r="B58" s="28">
        <v>7.72</v>
      </c>
      <c r="C58" s="29">
        <v>2.94</v>
      </c>
      <c r="D58" s="28">
        <v>8.0299999999999994</v>
      </c>
      <c r="E58" s="29">
        <v>2.62</v>
      </c>
      <c r="F58" s="28">
        <v>6.99</v>
      </c>
      <c r="G58" s="29">
        <v>2.67</v>
      </c>
      <c r="H58" s="28">
        <v>7.35</v>
      </c>
      <c r="I58" s="29">
        <v>2.2999999999999998</v>
      </c>
      <c r="J58" s="28">
        <v>6.98</v>
      </c>
      <c r="K58" s="29">
        <v>2.68</v>
      </c>
      <c r="L58" s="28">
        <v>7.32</v>
      </c>
      <c r="M58" s="29">
        <v>2.33</v>
      </c>
    </row>
    <row r="59" spans="1:13" ht="18" customHeight="1" x14ac:dyDescent="0.25">
      <c r="A59" s="27">
        <v>37852</v>
      </c>
      <c r="B59" s="28">
        <v>7.72</v>
      </c>
      <c r="C59" s="29">
        <v>2.94</v>
      </c>
      <c r="D59" s="28">
        <v>8.0299999999999994</v>
      </c>
      <c r="E59" s="29">
        <v>2.62</v>
      </c>
      <c r="F59" s="28">
        <v>6.99</v>
      </c>
      <c r="G59" s="29">
        <v>2.67</v>
      </c>
      <c r="H59" s="28">
        <v>7.35</v>
      </c>
      <c r="I59" s="29">
        <v>2.2999999999999998</v>
      </c>
      <c r="J59" s="28">
        <v>6.98</v>
      </c>
      <c r="K59" s="29">
        <v>2.68</v>
      </c>
      <c r="L59" s="28">
        <v>7.32</v>
      </c>
      <c r="M59" s="29">
        <v>2.33</v>
      </c>
    </row>
    <row r="60" spans="1:13" ht="18" customHeight="1" x14ac:dyDescent="0.25">
      <c r="A60" s="27">
        <v>37845</v>
      </c>
      <c r="B60" s="28">
        <v>7.72</v>
      </c>
      <c r="C60" s="29">
        <v>2.94</v>
      </c>
      <c r="D60" s="28">
        <v>8.0299999999999994</v>
      </c>
      <c r="E60" s="29">
        <v>2.62</v>
      </c>
      <c r="F60" s="28">
        <v>6.99</v>
      </c>
      <c r="G60" s="29">
        <v>2.67</v>
      </c>
      <c r="H60" s="28">
        <v>7.35</v>
      </c>
      <c r="I60" s="29">
        <v>2.2999999999999998</v>
      </c>
      <c r="J60" s="28">
        <v>6.98</v>
      </c>
      <c r="K60" s="29">
        <v>2.68</v>
      </c>
      <c r="L60" s="28">
        <v>7.32</v>
      </c>
      <c r="M60" s="29">
        <v>2.33</v>
      </c>
    </row>
    <row r="61" spans="1:13" ht="18" customHeight="1" x14ac:dyDescent="0.25">
      <c r="A61" s="27">
        <v>37838</v>
      </c>
      <c r="B61" s="28">
        <v>7.72</v>
      </c>
      <c r="C61" s="29">
        <v>2.94</v>
      </c>
      <c r="D61" s="28">
        <v>8.0299999999999994</v>
      </c>
      <c r="E61" s="29">
        <v>2.62</v>
      </c>
      <c r="F61" s="28">
        <v>6.99</v>
      </c>
      <c r="G61" s="29">
        <v>2.67</v>
      </c>
      <c r="H61" s="28">
        <v>7.35</v>
      </c>
      <c r="I61" s="29">
        <v>2.2999999999999998</v>
      </c>
      <c r="J61" s="28">
        <v>6.98</v>
      </c>
      <c r="K61" s="29">
        <v>2.68</v>
      </c>
      <c r="L61" s="28">
        <v>7.32</v>
      </c>
      <c r="M61" s="29">
        <v>2.33</v>
      </c>
    </row>
    <row r="62" spans="1:13" ht="18" customHeight="1" x14ac:dyDescent="0.25">
      <c r="A62" s="27">
        <v>37831</v>
      </c>
      <c r="B62" s="28">
        <v>7.72</v>
      </c>
      <c r="C62" s="29">
        <v>2.94</v>
      </c>
      <c r="D62" s="28">
        <v>7.76</v>
      </c>
      <c r="E62" s="29">
        <v>2.89</v>
      </c>
      <c r="F62" s="28">
        <v>6.99</v>
      </c>
      <c r="G62" s="29">
        <v>2.67</v>
      </c>
      <c r="H62" s="28">
        <v>6.99</v>
      </c>
      <c r="I62" s="29">
        <v>2.66</v>
      </c>
      <c r="J62" s="28">
        <v>6.98</v>
      </c>
      <c r="K62" s="29">
        <v>2.68</v>
      </c>
      <c r="L62" s="28">
        <v>6.97</v>
      </c>
      <c r="M62" s="29">
        <v>2.68</v>
      </c>
    </row>
    <row r="63" spans="1:13" ht="18" customHeight="1" x14ac:dyDescent="0.25">
      <c r="A63" s="27">
        <v>37824</v>
      </c>
      <c r="B63" s="28">
        <v>7.72</v>
      </c>
      <c r="C63" s="29">
        <v>2.94</v>
      </c>
      <c r="D63" s="28">
        <v>7.76</v>
      </c>
      <c r="E63" s="29">
        <v>2.89</v>
      </c>
      <c r="F63" s="28">
        <v>6.99</v>
      </c>
      <c r="G63" s="29">
        <v>2.67</v>
      </c>
      <c r="H63" s="28">
        <v>6.99</v>
      </c>
      <c r="I63" s="29">
        <v>2.66</v>
      </c>
      <c r="J63" s="28">
        <v>6.98</v>
      </c>
      <c r="K63" s="29">
        <v>2.68</v>
      </c>
      <c r="L63" s="28">
        <v>6.97</v>
      </c>
      <c r="M63" s="29">
        <v>2.68</v>
      </c>
    </row>
    <row r="64" spans="1:13" ht="18" customHeight="1" x14ac:dyDescent="0.25">
      <c r="A64" s="27">
        <v>37817</v>
      </c>
      <c r="B64" s="28">
        <v>7.72</v>
      </c>
      <c r="C64" s="29">
        <v>2.94</v>
      </c>
      <c r="D64" s="28">
        <v>7.76</v>
      </c>
      <c r="E64" s="29">
        <v>2.89</v>
      </c>
      <c r="F64" s="28">
        <v>6.99</v>
      </c>
      <c r="G64" s="29">
        <v>2.67</v>
      </c>
      <c r="H64" s="28">
        <v>6.99</v>
      </c>
      <c r="I64" s="29">
        <v>2.66</v>
      </c>
      <c r="J64" s="28">
        <v>6.98</v>
      </c>
      <c r="K64" s="29">
        <v>2.68</v>
      </c>
      <c r="L64" s="28">
        <v>6.97</v>
      </c>
      <c r="M64" s="29">
        <v>2.68</v>
      </c>
    </row>
    <row r="65" spans="1:13" ht="18" customHeight="1" x14ac:dyDescent="0.25">
      <c r="A65" s="27">
        <v>37810</v>
      </c>
      <c r="B65" s="28">
        <v>7.72</v>
      </c>
      <c r="C65" s="29">
        <v>2.94</v>
      </c>
      <c r="D65" s="28">
        <v>7.76</v>
      </c>
      <c r="E65" s="29">
        <v>2.89</v>
      </c>
      <c r="F65" s="28">
        <v>6.99</v>
      </c>
      <c r="G65" s="29">
        <v>2.67</v>
      </c>
      <c r="H65" s="28">
        <v>6.99</v>
      </c>
      <c r="I65" s="29">
        <v>2.66</v>
      </c>
      <c r="J65" s="28">
        <v>6.98</v>
      </c>
      <c r="K65" s="29">
        <v>2.68</v>
      </c>
      <c r="L65" s="28">
        <v>6.97</v>
      </c>
      <c r="M65" s="29">
        <v>2.68</v>
      </c>
    </row>
    <row r="66" spans="1:13" ht="18" customHeight="1" x14ac:dyDescent="0.25">
      <c r="A66" s="27">
        <v>37803</v>
      </c>
      <c r="B66" s="28">
        <v>7.65</v>
      </c>
      <c r="C66" s="29">
        <v>3.01</v>
      </c>
      <c r="D66" s="28">
        <v>7.69</v>
      </c>
      <c r="E66" s="29">
        <v>2.96</v>
      </c>
      <c r="F66" s="28">
        <v>6.92</v>
      </c>
      <c r="G66" s="29">
        <v>2.74</v>
      </c>
      <c r="H66" s="28">
        <v>6.92</v>
      </c>
      <c r="I66" s="29">
        <v>2.73</v>
      </c>
      <c r="J66" s="28">
        <v>6.91</v>
      </c>
      <c r="K66" s="29">
        <v>2.75</v>
      </c>
      <c r="L66" s="28">
        <v>6.89</v>
      </c>
      <c r="M66" s="29">
        <v>2.76</v>
      </c>
    </row>
    <row r="72" spans="1:13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</row>
    <row r="73" spans="1:13" ht="12.7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ht="12.7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</row>
    <row r="76" spans="1:13" ht="12.7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</row>
  </sheetData>
  <mergeCells count="24">
    <mergeCell ref="A1:M1"/>
    <mergeCell ref="A2:M2"/>
    <mergeCell ref="A3:M3"/>
    <mergeCell ref="A4:M4"/>
    <mergeCell ref="H8:I8"/>
    <mergeCell ref="B5:E5"/>
    <mergeCell ref="F5:I5"/>
    <mergeCell ref="J5:M5"/>
    <mergeCell ref="B6:C6"/>
    <mergeCell ref="D6:E6"/>
    <mergeCell ref="F6:G6"/>
    <mergeCell ref="H6:I6"/>
    <mergeCell ref="J6:K6"/>
    <mergeCell ref="L6:M6"/>
    <mergeCell ref="A74:M74"/>
    <mergeCell ref="A75:M75"/>
    <mergeCell ref="A76:M76"/>
    <mergeCell ref="J8:K8"/>
    <mergeCell ref="L8:M8"/>
    <mergeCell ref="A72:M72"/>
    <mergeCell ref="A73:M73"/>
    <mergeCell ref="B8:C8"/>
    <mergeCell ref="D8:E8"/>
    <mergeCell ref="F8:G8"/>
  </mergeCells>
  <phoneticPr fontId="0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9"/>
  </sheetPr>
  <dimension ref="A1:M31"/>
  <sheetViews>
    <sheetView workbookViewId="0">
      <selection activeCell="F31" sqref="F31"/>
    </sheetView>
  </sheetViews>
  <sheetFormatPr defaultRowHeight="13.2" x14ac:dyDescent="0.25"/>
  <sheetData>
    <row r="1" spans="1:13" ht="18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8" customHeight="1" x14ac:dyDescent="0.3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8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8" customHeight="1" x14ac:dyDescent="0.25">
      <c r="A4" s="22"/>
      <c r="B4" s="104" t="s">
        <v>0</v>
      </c>
      <c r="C4" s="104"/>
      <c r="D4" s="104"/>
      <c r="E4" s="104"/>
      <c r="F4" s="104" t="s">
        <v>1</v>
      </c>
      <c r="G4" s="104"/>
      <c r="H4" s="104"/>
      <c r="I4" s="104"/>
      <c r="J4" s="104" t="s">
        <v>2</v>
      </c>
      <c r="K4" s="104"/>
      <c r="L4" s="104"/>
      <c r="M4" s="104"/>
    </row>
    <row r="5" spans="1:13" ht="18" customHeight="1" x14ac:dyDescent="0.25">
      <c r="A5" s="24" t="s">
        <v>3</v>
      </c>
      <c r="B5" s="105">
        <v>10.69</v>
      </c>
      <c r="C5" s="105"/>
      <c r="D5" s="106">
        <v>10.66</v>
      </c>
      <c r="E5" s="106"/>
      <c r="F5" s="105">
        <v>9.69</v>
      </c>
      <c r="G5" s="105"/>
      <c r="H5" s="106">
        <v>9.66</v>
      </c>
      <c r="I5" s="106"/>
      <c r="J5" s="105">
        <v>9.69</v>
      </c>
      <c r="K5" s="105"/>
      <c r="L5" s="106">
        <v>9.66</v>
      </c>
      <c r="M5" s="106"/>
    </row>
    <row r="6" spans="1:13" ht="33" customHeight="1" x14ac:dyDescent="0.25">
      <c r="A6" s="24" t="s">
        <v>4</v>
      </c>
      <c r="B6" s="24" t="s">
        <v>12</v>
      </c>
      <c r="C6" s="24" t="s">
        <v>6</v>
      </c>
      <c r="D6" s="24" t="s">
        <v>12</v>
      </c>
      <c r="E6" s="24" t="s">
        <v>6</v>
      </c>
      <c r="F6" s="24" t="s">
        <v>12</v>
      </c>
      <c r="G6" s="24" t="s">
        <v>6</v>
      </c>
      <c r="H6" s="24" t="s">
        <v>13</v>
      </c>
      <c r="I6" s="24" t="s">
        <v>6</v>
      </c>
      <c r="J6" s="24" t="s">
        <v>12</v>
      </c>
      <c r="K6" s="24" t="s">
        <v>6</v>
      </c>
      <c r="L6" s="24" t="s">
        <v>12</v>
      </c>
      <c r="M6" s="24" t="s">
        <v>6</v>
      </c>
    </row>
    <row r="7" spans="1:13" ht="18" customHeight="1" x14ac:dyDescent="0.25">
      <c r="A7" s="22"/>
      <c r="B7" s="99">
        <v>2001</v>
      </c>
      <c r="C7" s="99"/>
      <c r="D7" s="99">
        <v>2002</v>
      </c>
      <c r="E7" s="99"/>
      <c r="F7" s="99">
        <v>2001</v>
      </c>
      <c r="G7" s="99"/>
      <c r="H7" s="99">
        <v>2002</v>
      </c>
      <c r="I7" s="99"/>
      <c r="J7" s="99">
        <v>2001</v>
      </c>
      <c r="K7" s="99"/>
      <c r="L7" s="99">
        <v>2002</v>
      </c>
      <c r="M7" s="99"/>
    </row>
    <row r="8" spans="1:13" ht="18" customHeight="1" x14ac:dyDescent="0.25">
      <c r="A8" s="22"/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1:13" ht="18" customHeight="1" x14ac:dyDescent="0.25">
      <c r="A9" s="27">
        <v>37796</v>
      </c>
      <c r="B9" s="28">
        <v>7.73</v>
      </c>
      <c r="C9" s="29">
        <v>2.96</v>
      </c>
      <c r="D9" s="28">
        <v>7.65</v>
      </c>
      <c r="E9" s="29">
        <v>3.01</v>
      </c>
      <c r="F9" s="28">
        <v>6.94</v>
      </c>
      <c r="G9" s="29">
        <v>2.75</v>
      </c>
      <c r="H9" s="28">
        <v>6.92</v>
      </c>
      <c r="I9" s="29">
        <v>2.74</v>
      </c>
      <c r="J9" s="28">
        <v>6.92</v>
      </c>
      <c r="K9" s="29">
        <v>2.77</v>
      </c>
      <c r="L9" s="28">
        <v>6.91</v>
      </c>
      <c r="M9" s="29">
        <v>2.75</v>
      </c>
    </row>
    <row r="10" spans="1:13" ht="18" customHeight="1" x14ac:dyDescent="0.25">
      <c r="A10" s="27">
        <v>37789</v>
      </c>
      <c r="B10" s="28">
        <v>7.73</v>
      </c>
      <c r="C10" s="29">
        <v>2.96</v>
      </c>
      <c r="D10" s="28">
        <v>7.65</v>
      </c>
      <c r="E10" s="29">
        <v>3.01</v>
      </c>
      <c r="F10" s="28">
        <v>6.94</v>
      </c>
      <c r="G10" s="29">
        <v>2.75</v>
      </c>
      <c r="H10" s="28">
        <v>6.92</v>
      </c>
      <c r="I10" s="29">
        <v>2.74</v>
      </c>
      <c r="J10" s="28">
        <v>6.92</v>
      </c>
      <c r="K10" s="29">
        <v>2.77</v>
      </c>
      <c r="L10" s="28">
        <v>6.91</v>
      </c>
      <c r="M10" s="29">
        <v>2.75</v>
      </c>
    </row>
    <row r="11" spans="1:13" ht="18" customHeight="1" x14ac:dyDescent="0.25">
      <c r="A11" s="27">
        <v>37782</v>
      </c>
      <c r="B11" s="28">
        <v>7.4</v>
      </c>
      <c r="C11" s="29">
        <v>3.29</v>
      </c>
      <c r="D11" s="28">
        <v>7.32</v>
      </c>
      <c r="E11" s="29">
        <v>3.34</v>
      </c>
      <c r="F11" s="28">
        <v>6.6</v>
      </c>
      <c r="G11" s="29">
        <v>3.09</v>
      </c>
      <c r="H11" s="28">
        <v>6.59</v>
      </c>
      <c r="I11" s="29">
        <v>3.07</v>
      </c>
      <c r="J11" s="28">
        <v>6.58</v>
      </c>
      <c r="K11" s="29">
        <v>3.11</v>
      </c>
      <c r="L11" s="28">
        <v>6.58</v>
      </c>
      <c r="M11" s="29">
        <v>3.08</v>
      </c>
    </row>
    <row r="12" spans="1:13" ht="18" customHeight="1" x14ac:dyDescent="0.25">
      <c r="A12" s="27">
        <v>37775</v>
      </c>
      <c r="B12" s="28">
        <v>7.4</v>
      </c>
      <c r="C12" s="29">
        <v>3.29</v>
      </c>
      <c r="D12" s="28">
        <v>7.32</v>
      </c>
      <c r="E12" s="29">
        <v>3.34</v>
      </c>
      <c r="F12" s="28">
        <v>6.6</v>
      </c>
      <c r="G12" s="29">
        <v>3.09</v>
      </c>
      <c r="H12" s="28">
        <v>6.59</v>
      </c>
      <c r="I12" s="29">
        <v>3.07</v>
      </c>
      <c r="J12" s="28">
        <v>6.58</v>
      </c>
      <c r="K12" s="29">
        <v>3.11</v>
      </c>
      <c r="L12" s="28">
        <v>6.58</v>
      </c>
      <c r="M12" s="29">
        <v>3.08</v>
      </c>
    </row>
    <row r="13" spans="1:13" ht="18" customHeight="1" x14ac:dyDescent="0.25">
      <c r="A13" s="27">
        <v>37768</v>
      </c>
      <c r="B13" s="28">
        <v>7.31</v>
      </c>
      <c r="C13" s="29">
        <v>3.38</v>
      </c>
      <c r="D13" s="28">
        <v>7.22</v>
      </c>
      <c r="E13" s="29">
        <v>3.44</v>
      </c>
      <c r="F13" s="28">
        <v>6.51</v>
      </c>
      <c r="G13" s="29">
        <v>3.18</v>
      </c>
      <c r="H13" s="28">
        <v>6.5</v>
      </c>
      <c r="I13" s="29">
        <v>3.16</v>
      </c>
      <c r="J13" s="28">
        <v>6.48</v>
      </c>
      <c r="K13" s="29">
        <v>3.21</v>
      </c>
      <c r="L13" s="28">
        <v>6.48</v>
      </c>
      <c r="M13" s="29">
        <v>3.18</v>
      </c>
    </row>
    <row r="14" spans="1:13" ht="18" customHeight="1" x14ac:dyDescent="0.25">
      <c r="A14" s="27">
        <v>37761</v>
      </c>
      <c r="B14" s="28">
        <v>7.31</v>
      </c>
      <c r="C14" s="29">
        <v>3.38</v>
      </c>
      <c r="D14" s="28">
        <v>7.22</v>
      </c>
      <c r="E14" s="29">
        <v>3.44</v>
      </c>
      <c r="F14" s="28">
        <v>6.51</v>
      </c>
      <c r="G14" s="29">
        <v>3.18</v>
      </c>
      <c r="H14" s="28">
        <v>6.5</v>
      </c>
      <c r="I14" s="29">
        <v>3.16</v>
      </c>
      <c r="J14" s="28">
        <v>6.48</v>
      </c>
      <c r="K14" s="29">
        <v>3.21</v>
      </c>
      <c r="L14" s="28">
        <v>6.48</v>
      </c>
      <c r="M14" s="29">
        <v>3.18</v>
      </c>
    </row>
    <row r="15" spans="1:13" ht="18" customHeight="1" x14ac:dyDescent="0.25">
      <c r="A15" s="27">
        <v>37754</v>
      </c>
      <c r="B15" s="28">
        <v>7.31</v>
      </c>
      <c r="C15" s="29">
        <v>3.38</v>
      </c>
      <c r="D15" s="28">
        <v>7.22</v>
      </c>
      <c r="E15" s="29">
        <v>3.44</v>
      </c>
      <c r="F15" s="28">
        <v>6.45</v>
      </c>
      <c r="G15" s="29">
        <v>3.24</v>
      </c>
      <c r="H15" s="28">
        <v>6.45</v>
      </c>
      <c r="I15" s="29">
        <v>3.21</v>
      </c>
      <c r="J15" s="28">
        <v>6.42</v>
      </c>
      <c r="K15" s="29">
        <v>3.27</v>
      </c>
      <c r="L15" s="28">
        <v>6.43</v>
      </c>
      <c r="M15" s="29">
        <v>3.23</v>
      </c>
    </row>
    <row r="16" spans="1:13" ht="18" customHeight="1" x14ac:dyDescent="0.25">
      <c r="A16" s="27">
        <v>37747</v>
      </c>
      <c r="B16" s="28">
        <v>7.24</v>
      </c>
      <c r="C16" s="29">
        <v>3.45</v>
      </c>
      <c r="D16" s="28">
        <v>7.16</v>
      </c>
      <c r="E16" s="29">
        <v>3.5</v>
      </c>
      <c r="F16" s="28">
        <v>6.44</v>
      </c>
      <c r="G16" s="29">
        <v>3.25</v>
      </c>
      <c r="H16" s="28">
        <v>6.44</v>
      </c>
      <c r="I16" s="29">
        <v>3.22</v>
      </c>
      <c r="J16" s="28">
        <v>6.42</v>
      </c>
      <c r="K16" s="29">
        <v>3.27</v>
      </c>
      <c r="L16" s="28">
        <v>6.42</v>
      </c>
      <c r="M16" s="29">
        <v>3.24</v>
      </c>
    </row>
    <row r="17" spans="1:13" ht="18" customHeight="1" x14ac:dyDescent="0.25">
      <c r="A17" s="27">
        <v>37740</v>
      </c>
      <c r="B17" s="28">
        <v>7.24</v>
      </c>
      <c r="C17" s="29">
        <v>3.45</v>
      </c>
      <c r="D17" s="28">
        <v>7.16</v>
      </c>
      <c r="E17" s="29">
        <v>3.5</v>
      </c>
      <c r="F17" s="28">
        <v>6.44</v>
      </c>
      <c r="G17" s="29">
        <v>3.25</v>
      </c>
      <c r="H17" s="28">
        <v>6.44</v>
      </c>
      <c r="I17" s="29">
        <v>3.22</v>
      </c>
      <c r="J17" s="28">
        <v>6.42</v>
      </c>
      <c r="K17" s="29">
        <v>3.27</v>
      </c>
      <c r="L17" s="28">
        <v>6.42</v>
      </c>
      <c r="M17" s="29">
        <v>3.24</v>
      </c>
    </row>
    <row r="18" spans="1:13" ht="18" customHeight="1" x14ac:dyDescent="0.25">
      <c r="A18" s="27">
        <v>37733</v>
      </c>
      <c r="B18" s="28">
        <v>7.24</v>
      </c>
      <c r="C18" s="29">
        <v>3.45</v>
      </c>
      <c r="D18" s="28">
        <v>7.16</v>
      </c>
      <c r="E18" s="29">
        <v>3.5</v>
      </c>
      <c r="F18" s="28">
        <v>6.44</v>
      </c>
      <c r="G18" s="29">
        <v>3.25</v>
      </c>
      <c r="H18" s="28">
        <v>6.44</v>
      </c>
      <c r="I18" s="29">
        <v>3.22</v>
      </c>
      <c r="J18" s="28">
        <v>6.42</v>
      </c>
      <c r="K18" s="29">
        <v>3.27</v>
      </c>
      <c r="L18" s="28">
        <v>6.42</v>
      </c>
      <c r="M18" s="29">
        <v>3.24</v>
      </c>
    </row>
    <row r="19" spans="1:13" ht="18" customHeight="1" x14ac:dyDescent="0.25">
      <c r="A19" s="27">
        <v>37726</v>
      </c>
      <c r="B19" s="28">
        <v>7.24</v>
      </c>
      <c r="C19" s="29">
        <v>3.45</v>
      </c>
      <c r="D19" s="28">
        <v>7.16</v>
      </c>
      <c r="E19" s="29">
        <v>3.5</v>
      </c>
      <c r="F19" s="28">
        <v>6.44</v>
      </c>
      <c r="G19" s="29">
        <v>3.25</v>
      </c>
      <c r="H19" s="28">
        <v>6.44</v>
      </c>
      <c r="I19" s="29">
        <v>3.22</v>
      </c>
      <c r="J19" s="28">
        <v>6.42</v>
      </c>
      <c r="K19" s="29">
        <v>3.27</v>
      </c>
      <c r="L19" s="28">
        <v>6.42</v>
      </c>
      <c r="M19" s="29">
        <v>3.24</v>
      </c>
    </row>
    <row r="20" spans="1:13" ht="18" customHeight="1" x14ac:dyDescent="0.25">
      <c r="A20" s="27">
        <v>37719</v>
      </c>
      <c r="B20" s="28">
        <v>7.24</v>
      </c>
      <c r="C20" s="29">
        <v>3.45</v>
      </c>
      <c r="D20" s="28">
        <v>7.16</v>
      </c>
      <c r="E20" s="29">
        <v>3.5</v>
      </c>
      <c r="F20" s="28">
        <v>6.44</v>
      </c>
      <c r="G20" s="29">
        <v>3.25</v>
      </c>
      <c r="H20" s="28">
        <v>6.44</v>
      </c>
      <c r="I20" s="29">
        <v>3.22</v>
      </c>
      <c r="J20" s="28">
        <v>6.42</v>
      </c>
      <c r="K20" s="29">
        <v>3.27</v>
      </c>
      <c r="L20" s="28">
        <v>6.42</v>
      </c>
      <c r="M20" s="29">
        <v>3.24</v>
      </c>
    </row>
    <row r="21" spans="1:13" ht="18" customHeight="1" x14ac:dyDescent="0.25">
      <c r="A21" s="27">
        <v>37712</v>
      </c>
      <c r="B21" s="28">
        <v>7.32</v>
      </c>
      <c r="C21" s="29">
        <v>3.37</v>
      </c>
      <c r="D21" s="28">
        <v>7.24</v>
      </c>
      <c r="E21" s="29">
        <v>3.42</v>
      </c>
      <c r="F21" s="28">
        <v>6.53</v>
      </c>
      <c r="G21" s="29">
        <v>3.16</v>
      </c>
      <c r="H21" s="28">
        <v>6.52</v>
      </c>
      <c r="I21" s="29">
        <v>3.14</v>
      </c>
      <c r="J21" s="28">
        <v>6.5</v>
      </c>
      <c r="K21" s="29">
        <v>3.19</v>
      </c>
      <c r="L21" s="28">
        <v>6.5</v>
      </c>
      <c r="M21" s="29">
        <v>3.16</v>
      </c>
    </row>
    <row r="22" spans="1:13" ht="18" customHeight="1" x14ac:dyDescent="0.25">
      <c r="A22" s="27">
        <v>37705</v>
      </c>
      <c r="B22" s="28">
        <v>7.32</v>
      </c>
      <c r="C22" s="29">
        <v>3.37</v>
      </c>
      <c r="D22" s="28">
        <v>7.24</v>
      </c>
      <c r="E22" s="29">
        <v>3.42</v>
      </c>
      <c r="F22" s="28">
        <v>6.53</v>
      </c>
      <c r="G22" s="29">
        <v>3.16</v>
      </c>
      <c r="H22" s="28">
        <v>6.52</v>
      </c>
      <c r="I22" s="29">
        <v>3.14</v>
      </c>
      <c r="J22" s="28">
        <v>6.5</v>
      </c>
      <c r="K22" s="29">
        <v>3.19</v>
      </c>
      <c r="L22" s="28">
        <v>6.5</v>
      </c>
      <c r="M22" s="29">
        <v>3.16</v>
      </c>
    </row>
    <row r="23" spans="1:13" ht="18" customHeight="1" x14ac:dyDescent="0.25">
      <c r="A23" s="27">
        <v>37698</v>
      </c>
      <c r="B23" s="28">
        <v>7.25</v>
      </c>
      <c r="C23" s="29">
        <v>3.44</v>
      </c>
      <c r="D23" s="28">
        <v>7.16</v>
      </c>
      <c r="E23" s="29">
        <v>3.5</v>
      </c>
      <c r="F23" s="28">
        <v>6.44</v>
      </c>
      <c r="G23" s="29">
        <v>3.25</v>
      </c>
      <c r="H23" s="28">
        <v>6.44</v>
      </c>
      <c r="I23" s="29">
        <v>3.22</v>
      </c>
      <c r="J23" s="28">
        <v>6.42</v>
      </c>
      <c r="K23" s="29">
        <v>3.27</v>
      </c>
      <c r="L23" s="28">
        <v>6.42</v>
      </c>
      <c r="M23" s="29">
        <v>3.24</v>
      </c>
    </row>
    <row r="24" spans="1:13" ht="18" customHeight="1" x14ac:dyDescent="0.25">
      <c r="A24" s="27">
        <v>37684</v>
      </c>
      <c r="B24" s="28">
        <v>7.37</v>
      </c>
      <c r="C24" s="29">
        <v>3.32</v>
      </c>
      <c r="D24" s="28">
        <v>7.29</v>
      </c>
      <c r="E24" s="29">
        <v>3.37</v>
      </c>
      <c r="F24" s="28">
        <v>6.57</v>
      </c>
      <c r="G24" s="29">
        <v>3.12</v>
      </c>
      <c r="H24" s="28">
        <v>6.56</v>
      </c>
      <c r="I24" s="29">
        <v>3.1</v>
      </c>
      <c r="J24" s="28">
        <v>6.55</v>
      </c>
      <c r="K24" s="29">
        <v>3.14</v>
      </c>
      <c r="L24" s="28">
        <v>6.54</v>
      </c>
      <c r="M24" s="29">
        <v>3.12</v>
      </c>
    </row>
    <row r="25" spans="1:13" ht="18" customHeight="1" x14ac:dyDescent="0.25">
      <c r="A25" s="27">
        <v>37677</v>
      </c>
      <c r="B25" s="28">
        <v>7.37</v>
      </c>
      <c r="C25" s="29">
        <v>3.32</v>
      </c>
      <c r="D25" s="28">
        <v>7.29</v>
      </c>
      <c r="E25" s="29">
        <v>3.37</v>
      </c>
      <c r="F25" s="28">
        <v>6.57</v>
      </c>
      <c r="G25" s="29">
        <v>3.12</v>
      </c>
      <c r="H25" s="28">
        <v>6.56</v>
      </c>
      <c r="I25" s="29">
        <v>3.1</v>
      </c>
      <c r="J25" s="28">
        <v>6.55</v>
      </c>
      <c r="K25" s="29">
        <v>3.14</v>
      </c>
      <c r="L25" s="28">
        <v>6.54</v>
      </c>
      <c r="M25" s="29">
        <v>3.12</v>
      </c>
    </row>
    <row r="26" spans="1:13" ht="18" customHeight="1" x14ac:dyDescent="0.25">
      <c r="A26" s="27">
        <v>37663</v>
      </c>
      <c r="B26" s="28">
        <v>7.37</v>
      </c>
      <c r="C26" s="29">
        <v>3.32</v>
      </c>
      <c r="D26" s="28">
        <v>7.29</v>
      </c>
      <c r="E26" s="29">
        <v>3.37</v>
      </c>
      <c r="F26" s="28">
        <v>6.57</v>
      </c>
      <c r="G26" s="29">
        <v>3.12</v>
      </c>
      <c r="H26" s="28">
        <v>6.54</v>
      </c>
      <c r="I26" s="29">
        <v>3.12</v>
      </c>
      <c r="J26" s="28">
        <v>6.55</v>
      </c>
      <c r="K26" s="29">
        <v>3.14</v>
      </c>
      <c r="L26" s="28">
        <v>6.54</v>
      </c>
      <c r="M26" s="29">
        <v>3.12</v>
      </c>
    </row>
    <row r="27" spans="1:13" ht="18" customHeight="1" x14ac:dyDescent="0.25">
      <c r="A27" s="27">
        <v>37656</v>
      </c>
      <c r="B27" s="28">
        <v>7.37</v>
      </c>
      <c r="C27" s="29">
        <v>3.32</v>
      </c>
      <c r="D27" s="28">
        <v>7.29</v>
      </c>
      <c r="E27" s="29">
        <v>3.37</v>
      </c>
      <c r="F27" s="28">
        <v>6.57</v>
      </c>
      <c r="G27" s="29">
        <v>3.12</v>
      </c>
      <c r="H27" s="28">
        <v>6.56</v>
      </c>
      <c r="I27" s="29">
        <v>3.1</v>
      </c>
      <c r="J27" s="28">
        <v>6.55</v>
      </c>
      <c r="K27" s="29">
        <v>3.14</v>
      </c>
      <c r="L27" s="28">
        <v>6.54</v>
      </c>
      <c r="M27" s="29">
        <v>3.12</v>
      </c>
    </row>
    <row r="28" spans="1:13" ht="18" customHeight="1" x14ac:dyDescent="0.25">
      <c r="A28" s="27">
        <v>37649</v>
      </c>
      <c r="B28" s="28">
        <v>7.37</v>
      </c>
      <c r="C28" s="29">
        <v>3.32</v>
      </c>
      <c r="D28" s="28">
        <v>7.34</v>
      </c>
      <c r="E28" s="29">
        <v>3.32</v>
      </c>
      <c r="F28" s="28">
        <v>6.57</v>
      </c>
      <c r="G28" s="29">
        <v>3.12</v>
      </c>
      <c r="H28" s="28">
        <v>6.58</v>
      </c>
      <c r="I28" s="29">
        <v>3.08</v>
      </c>
      <c r="J28" s="28">
        <v>6.55</v>
      </c>
      <c r="K28" s="29">
        <v>3.14</v>
      </c>
      <c r="L28" s="28">
        <v>6.56</v>
      </c>
      <c r="M28" s="29">
        <v>3.1</v>
      </c>
    </row>
    <row r="29" spans="1:13" ht="18" customHeight="1" x14ac:dyDescent="0.25">
      <c r="A29" s="27">
        <v>37642</v>
      </c>
      <c r="B29" s="28">
        <v>7.37</v>
      </c>
      <c r="C29" s="29">
        <v>3.32</v>
      </c>
      <c r="D29" s="28">
        <v>7.34</v>
      </c>
      <c r="E29" s="29">
        <v>3.32</v>
      </c>
      <c r="F29" s="28">
        <v>6.57</v>
      </c>
      <c r="G29" s="29">
        <v>3.12</v>
      </c>
      <c r="H29" s="28">
        <v>6.58</v>
      </c>
      <c r="I29" s="29">
        <v>3.08</v>
      </c>
      <c r="J29" s="28">
        <v>6.55</v>
      </c>
      <c r="K29" s="29">
        <v>3.14</v>
      </c>
      <c r="L29" s="28">
        <v>6.56</v>
      </c>
      <c r="M29" s="29">
        <v>3.1</v>
      </c>
    </row>
    <row r="30" spans="1:13" ht="18" customHeight="1" x14ac:dyDescent="0.25">
      <c r="A30" s="27">
        <v>37635</v>
      </c>
      <c r="B30" s="28">
        <v>7.37</v>
      </c>
      <c r="C30" s="29">
        <v>3.32</v>
      </c>
      <c r="D30" s="28">
        <v>7.34</v>
      </c>
      <c r="E30" s="29">
        <v>3.32</v>
      </c>
      <c r="F30" s="28">
        <v>6.57</v>
      </c>
      <c r="G30" s="29">
        <v>3.12</v>
      </c>
      <c r="H30" s="28">
        <v>6.58</v>
      </c>
      <c r="I30" s="29">
        <v>3.08</v>
      </c>
      <c r="J30" s="28">
        <v>6.55</v>
      </c>
      <c r="K30" s="29">
        <v>3.14</v>
      </c>
      <c r="L30" s="28">
        <v>6.56</v>
      </c>
      <c r="M30" s="29">
        <v>3.1</v>
      </c>
    </row>
    <row r="31" spans="1:13" ht="18" customHeight="1" x14ac:dyDescent="0.25">
      <c r="A31" s="27">
        <v>37628</v>
      </c>
      <c r="B31" s="28">
        <v>7.18</v>
      </c>
      <c r="C31" s="29">
        <v>3.51</v>
      </c>
      <c r="D31" s="28">
        <v>7.15</v>
      </c>
      <c r="E31" s="29">
        <v>3.51</v>
      </c>
      <c r="F31" s="28">
        <v>6.38</v>
      </c>
      <c r="G31" s="29">
        <v>3.31</v>
      </c>
      <c r="H31" s="28">
        <v>6.39</v>
      </c>
      <c r="I31" s="29">
        <v>3.27</v>
      </c>
      <c r="J31" s="28">
        <v>6.36</v>
      </c>
      <c r="K31" s="29">
        <v>3.33</v>
      </c>
      <c r="L31" s="28">
        <v>6.38</v>
      </c>
      <c r="M31" s="29">
        <v>3.28</v>
      </c>
    </row>
  </sheetData>
  <mergeCells count="18">
    <mergeCell ref="A1:M1"/>
    <mergeCell ref="A2:M2"/>
    <mergeCell ref="A3:M3"/>
    <mergeCell ref="B4:E4"/>
    <mergeCell ref="F4:I4"/>
    <mergeCell ref="J4:M4"/>
    <mergeCell ref="J7:K7"/>
    <mergeCell ref="L7:M7"/>
    <mergeCell ref="B5:C5"/>
    <mergeCell ref="D5:E5"/>
    <mergeCell ref="B7:C7"/>
    <mergeCell ref="D7:E7"/>
    <mergeCell ref="F7:G7"/>
    <mergeCell ref="H7:I7"/>
    <mergeCell ref="F5:G5"/>
    <mergeCell ref="H5:I5"/>
    <mergeCell ref="J5:K5"/>
    <mergeCell ref="L5:M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6DBA-CCBE-4835-89DF-2322EAC53CF0}">
  <dimension ref="A1:I59"/>
  <sheetViews>
    <sheetView topLeftCell="A28" workbookViewId="0">
      <selection activeCell="I35" sqref="I35"/>
    </sheetView>
  </sheetViews>
  <sheetFormatPr defaultColWidth="9.33203125" defaultRowHeight="13.2" x14ac:dyDescent="0.25"/>
  <cols>
    <col min="1" max="1" width="12.33203125" customWidth="1"/>
    <col min="2" max="2" width="9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2022</v>
      </c>
      <c r="C6" s="47"/>
      <c r="D6" s="46">
        <v>2023</v>
      </c>
      <c r="E6" s="47"/>
      <c r="F6" s="46">
        <v>2022</v>
      </c>
      <c r="G6" s="47"/>
      <c r="H6" s="46">
        <v>2023</v>
      </c>
      <c r="I6" s="47"/>
    </row>
    <row r="7" spans="1:9" ht="16.2" customHeight="1" x14ac:dyDescent="0.25">
      <c r="A7" s="16">
        <v>45140</v>
      </c>
      <c r="B7" s="2">
        <v>12.57</v>
      </c>
      <c r="C7" s="5">
        <f t="shared" ref="C7:C9" si="0">IF(SUM(7,-B7)&lt;0,0,(SUM(7,-B7)))</f>
        <v>0</v>
      </c>
      <c r="D7" s="2">
        <v>13.06</v>
      </c>
      <c r="E7" s="5">
        <f t="shared" ref="E7:E9" si="1">IF(SUM(7,-D7)&lt;0,0,(SUM(7,-D7)))</f>
        <v>0</v>
      </c>
      <c r="F7" s="2">
        <v>13.34</v>
      </c>
      <c r="G7" s="5">
        <f t="shared" ref="G7:G9" si="2">IF(SUM(7,-F7)&lt;0,0,(SUM(7,-F7)))</f>
        <v>0</v>
      </c>
      <c r="H7" s="2">
        <v>13.58</v>
      </c>
      <c r="I7" s="5">
        <f t="shared" ref="I7:I9" si="3">IF(SUM(7,-H7)&lt;0,0,(SUM(7,-H7)))</f>
        <v>0</v>
      </c>
    </row>
    <row r="8" spans="1:9" ht="16.2" customHeight="1" x14ac:dyDescent="0.25">
      <c r="A8" s="16">
        <v>45147</v>
      </c>
      <c r="B8" s="2">
        <v>12.57</v>
      </c>
      <c r="C8" s="5">
        <f t="shared" si="0"/>
        <v>0</v>
      </c>
      <c r="D8" s="2">
        <v>13.06</v>
      </c>
      <c r="E8" s="5">
        <f t="shared" si="1"/>
        <v>0</v>
      </c>
      <c r="F8" s="2">
        <v>13.34</v>
      </c>
      <c r="G8" s="5">
        <f t="shared" si="2"/>
        <v>0</v>
      </c>
      <c r="H8" s="2">
        <v>13.58</v>
      </c>
      <c r="I8" s="5">
        <f t="shared" si="3"/>
        <v>0</v>
      </c>
    </row>
    <row r="9" spans="1:9" ht="16.2" customHeight="1" x14ac:dyDescent="0.25">
      <c r="A9" s="16">
        <v>45154</v>
      </c>
      <c r="B9" s="2">
        <v>12.92</v>
      </c>
      <c r="C9" s="5">
        <f t="shared" si="0"/>
        <v>0</v>
      </c>
      <c r="D9" s="2">
        <v>13.45</v>
      </c>
      <c r="E9" s="5">
        <f t="shared" si="1"/>
        <v>0</v>
      </c>
      <c r="F9" s="2">
        <v>13.71</v>
      </c>
      <c r="G9" s="5">
        <f t="shared" si="2"/>
        <v>0</v>
      </c>
      <c r="H9" s="2">
        <v>14</v>
      </c>
      <c r="I9" s="5">
        <f t="shared" si="3"/>
        <v>0</v>
      </c>
    </row>
    <row r="10" spans="1:9" ht="16.2" customHeight="1" x14ac:dyDescent="0.25">
      <c r="A10" s="16">
        <v>45161</v>
      </c>
      <c r="B10" s="2">
        <v>14.44</v>
      </c>
      <c r="C10" s="5">
        <f t="shared" ref="C10" si="4">IF(SUM(7,-B10)&lt;0,0,(SUM(7,-B10)))</f>
        <v>0</v>
      </c>
      <c r="D10" s="2">
        <v>14.98</v>
      </c>
      <c r="E10" s="5">
        <f t="shared" ref="E10" si="5">IF(SUM(7,-D10)&lt;0,0,(SUM(7,-D10)))</f>
        <v>0</v>
      </c>
      <c r="F10" s="2">
        <v>15.33</v>
      </c>
      <c r="G10" s="5">
        <f t="shared" ref="G10" si="6">IF(SUM(7,-F10)&lt;0,0,(SUM(7,-F10)))</f>
        <v>0</v>
      </c>
      <c r="H10" s="2">
        <v>15.6</v>
      </c>
      <c r="I10" s="5">
        <f t="shared" ref="I10" si="7">IF(SUM(7,-H10)&lt;0,0,(SUM(7,-H10)))</f>
        <v>0</v>
      </c>
    </row>
    <row r="11" spans="1:9" ht="16.2" customHeight="1" x14ac:dyDescent="0.25">
      <c r="A11" s="16">
        <v>45168</v>
      </c>
      <c r="B11" s="2">
        <v>14.44</v>
      </c>
      <c r="C11" s="5">
        <f t="shared" ref="C11" si="8">IF(SUM(7,-B11)&lt;0,0,(SUM(7,-B11)))</f>
        <v>0</v>
      </c>
      <c r="D11" s="2">
        <v>14.98</v>
      </c>
      <c r="E11" s="5">
        <f t="shared" ref="E11" si="9">IF(SUM(7,-D11)&lt;0,0,(SUM(7,-D11)))</f>
        <v>0</v>
      </c>
      <c r="F11" s="2">
        <v>15.33</v>
      </c>
      <c r="G11" s="5">
        <f t="shared" ref="G11" si="10">IF(SUM(7,-F11)&lt;0,0,(SUM(7,-F11)))</f>
        <v>0</v>
      </c>
      <c r="H11" s="2">
        <v>15.6</v>
      </c>
      <c r="I11" s="5">
        <f t="shared" ref="I11" si="11">IF(SUM(7,-H11)&lt;0,0,(SUM(7,-H11)))</f>
        <v>0</v>
      </c>
    </row>
    <row r="12" spans="1:9" ht="16.2" customHeight="1" x14ac:dyDescent="0.25">
      <c r="A12" s="16">
        <v>45175</v>
      </c>
      <c r="B12" s="2">
        <v>14.72</v>
      </c>
      <c r="C12" s="5">
        <f t="shared" ref="C12" si="12">IF(SUM(7,-B12)&lt;0,0,(SUM(7,-B12)))</f>
        <v>0</v>
      </c>
      <c r="D12" s="2">
        <v>15.26</v>
      </c>
      <c r="E12" s="5">
        <f t="shared" ref="E12" si="13">IF(SUM(7,-D12)&lt;0,0,(SUM(7,-D12)))</f>
        <v>0</v>
      </c>
      <c r="F12" s="2">
        <v>15.62</v>
      </c>
      <c r="G12" s="5">
        <f t="shared" ref="G12" si="14">IF(SUM(7,-F12)&lt;0,0,(SUM(7,-F12)))</f>
        <v>0</v>
      </c>
      <c r="H12" s="2">
        <v>15.9</v>
      </c>
      <c r="I12" s="5">
        <f t="shared" ref="I12" si="15">IF(SUM(7,-H12)&lt;0,0,(SUM(7,-H12)))</f>
        <v>0</v>
      </c>
    </row>
    <row r="13" spans="1:9" ht="16.2" customHeight="1" x14ac:dyDescent="0.25">
      <c r="A13" s="16">
        <v>45182</v>
      </c>
      <c r="B13" s="2">
        <v>14.63</v>
      </c>
      <c r="C13" s="5">
        <f t="shared" ref="C13" si="16">IF(SUM(7,-B13)&lt;0,0,(SUM(7,-B13)))</f>
        <v>0</v>
      </c>
      <c r="D13" s="2">
        <v>15.17</v>
      </c>
      <c r="E13" s="5">
        <f t="shared" ref="E13" si="17">IF(SUM(7,-D13)&lt;0,0,(SUM(7,-D13)))</f>
        <v>0</v>
      </c>
      <c r="F13" s="2">
        <v>15.53</v>
      </c>
      <c r="G13" s="5">
        <f t="shared" ref="G13" si="18">IF(SUM(7,-F13)&lt;0,0,(SUM(7,-F13)))</f>
        <v>0</v>
      </c>
      <c r="H13" s="2">
        <v>15.81</v>
      </c>
      <c r="I13" s="5">
        <f t="shared" ref="I13" si="19">IF(SUM(7,-H13)&lt;0,0,(SUM(7,-H13)))</f>
        <v>0</v>
      </c>
    </row>
    <row r="14" spans="1:9" ht="16.2" customHeight="1" x14ac:dyDescent="0.25">
      <c r="A14" s="16">
        <v>45189</v>
      </c>
      <c r="B14" s="2">
        <v>14.36</v>
      </c>
      <c r="C14" s="5">
        <f t="shared" ref="C14:C15" si="20">IF(SUM(7,-B14)&lt;0,0,(SUM(7,-B14)))</f>
        <v>0</v>
      </c>
      <c r="D14" s="2">
        <v>14.92</v>
      </c>
      <c r="E14" s="5">
        <f t="shared" ref="E14:E15" si="21">IF(SUM(7,-D14)&lt;0,0,(SUM(7,-D14)))</f>
        <v>0</v>
      </c>
      <c r="F14" s="2">
        <v>15.24</v>
      </c>
      <c r="G14" s="5">
        <f t="shared" ref="G14:G15" si="22">IF(SUM(7,-F14)&lt;0,0,(SUM(7,-F14)))</f>
        <v>0</v>
      </c>
      <c r="H14" s="2">
        <v>15.54</v>
      </c>
      <c r="I14" s="5">
        <f t="shared" ref="I14:I15" si="23">IF(SUM(7,-H14)&lt;0,0,(SUM(7,-H14)))</f>
        <v>0</v>
      </c>
    </row>
    <row r="15" spans="1:9" ht="16.2" customHeight="1" x14ac:dyDescent="0.25">
      <c r="A15" s="16">
        <v>45196</v>
      </c>
      <c r="B15" s="2">
        <v>14.36</v>
      </c>
      <c r="C15" s="5">
        <f t="shared" si="20"/>
        <v>0</v>
      </c>
      <c r="D15" s="2">
        <v>14.92</v>
      </c>
      <c r="E15" s="5">
        <f t="shared" si="21"/>
        <v>0</v>
      </c>
      <c r="F15" s="2">
        <v>15.24</v>
      </c>
      <c r="G15" s="5">
        <f t="shared" si="22"/>
        <v>0</v>
      </c>
      <c r="H15" s="2">
        <v>15.54</v>
      </c>
      <c r="I15" s="5">
        <f t="shared" si="23"/>
        <v>0</v>
      </c>
    </row>
    <row r="16" spans="1:9" ht="16.2" customHeight="1" x14ac:dyDescent="0.25">
      <c r="A16" s="16">
        <v>45203</v>
      </c>
      <c r="B16" s="2">
        <v>14.36</v>
      </c>
      <c r="C16" s="5">
        <f t="shared" ref="C16" si="24">IF(SUM(7,-B16)&lt;0,0,(SUM(7,-B16)))</f>
        <v>0</v>
      </c>
      <c r="D16" s="2">
        <v>14.98</v>
      </c>
      <c r="E16" s="5">
        <f t="shared" ref="E16" si="25">IF(SUM(7,-D16)&lt;0,0,(SUM(7,-D16)))</f>
        <v>0</v>
      </c>
      <c r="F16" s="2">
        <v>15.24</v>
      </c>
      <c r="G16" s="5">
        <f t="shared" ref="G16" si="26">IF(SUM(7,-F16)&lt;0,0,(SUM(7,-F16)))</f>
        <v>0</v>
      </c>
      <c r="H16" s="2">
        <v>15.61</v>
      </c>
      <c r="I16" s="5">
        <f t="shared" ref="I16" si="27">IF(SUM(7,-H16)&lt;0,0,(SUM(7,-H16)))</f>
        <v>0</v>
      </c>
    </row>
    <row r="17" spans="1:9" ht="16.2" customHeight="1" x14ac:dyDescent="0.25">
      <c r="A17" s="16">
        <v>45210</v>
      </c>
      <c r="B17" s="2">
        <v>14.1</v>
      </c>
      <c r="C17" s="5">
        <f t="shared" ref="C17" si="28">IF(SUM(7,-B17)&lt;0,0,(SUM(7,-B17)))</f>
        <v>0</v>
      </c>
      <c r="D17" s="2">
        <v>14.69</v>
      </c>
      <c r="E17" s="5">
        <f t="shared" ref="E17" si="29">IF(SUM(7,-D17)&lt;0,0,(SUM(7,-D17)))</f>
        <v>0</v>
      </c>
      <c r="F17" s="2">
        <v>14.96</v>
      </c>
      <c r="G17" s="5">
        <f t="shared" ref="G17" si="30">IF(SUM(7,-F17)&lt;0,0,(SUM(7,-F17)))</f>
        <v>0</v>
      </c>
      <c r="H17" s="2">
        <v>15.3</v>
      </c>
      <c r="I17" s="5">
        <f t="shared" ref="I17" si="31">IF(SUM(7,-H17)&lt;0,0,(SUM(7,-H17)))</f>
        <v>0</v>
      </c>
    </row>
    <row r="18" spans="1:9" ht="16.2" customHeight="1" x14ac:dyDescent="0.25">
      <c r="A18" s="16">
        <v>45217</v>
      </c>
      <c r="B18" s="2">
        <v>13.88</v>
      </c>
      <c r="C18" s="5">
        <f t="shared" ref="C18" si="32">IF(SUM(7,-B18)&lt;0,0,(SUM(7,-B18)))</f>
        <v>0</v>
      </c>
      <c r="D18" s="2">
        <v>14.48</v>
      </c>
      <c r="E18" s="5">
        <f t="shared" ref="E18" si="33">IF(SUM(7,-D18)&lt;0,0,(SUM(7,-D18)))</f>
        <v>0</v>
      </c>
      <c r="F18" s="2">
        <v>14.73</v>
      </c>
      <c r="G18" s="5">
        <f t="shared" ref="G18" si="34">IF(SUM(7,-F18)&lt;0,0,(SUM(7,-F18)))</f>
        <v>0</v>
      </c>
      <c r="H18" s="2">
        <v>15.08</v>
      </c>
      <c r="I18" s="5">
        <f t="shared" ref="I18" si="35">IF(SUM(7,-H18)&lt;0,0,(SUM(7,-H18)))</f>
        <v>0</v>
      </c>
    </row>
    <row r="19" spans="1:9" ht="16.2" customHeight="1" x14ac:dyDescent="0.25">
      <c r="A19" s="16">
        <v>45224</v>
      </c>
      <c r="B19" s="2">
        <v>14.17</v>
      </c>
      <c r="C19" s="5">
        <f t="shared" ref="C19" si="36">IF(SUM(7,-B19)&lt;0,0,(SUM(7,-B19)))</f>
        <v>0</v>
      </c>
      <c r="D19" s="2">
        <v>14.78</v>
      </c>
      <c r="E19" s="5">
        <f t="shared" ref="E19" si="37">IF(SUM(7,-D19)&lt;0,0,(SUM(7,-D19)))</f>
        <v>0</v>
      </c>
      <c r="F19" s="2">
        <v>15.03</v>
      </c>
      <c r="G19" s="5">
        <f t="shared" ref="G19" si="38">IF(SUM(7,-F19)&lt;0,0,(SUM(7,-F19)))</f>
        <v>0</v>
      </c>
      <c r="H19" s="2">
        <v>15.39</v>
      </c>
      <c r="I19" s="5">
        <f t="shared" ref="I19" si="39">IF(SUM(7,-H19)&lt;0,0,(SUM(7,-H19)))</f>
        <v>0</v>
      </c>
    </row>
    <row r="20" spans="1:9" ht="16.2" customHeight="1" x14ac:dyDescent="0.25">
      <c r="A20" s="16">
        <v>45231</v>
      </c>
      <c r="B20" s="2">
        <v>14.17</v>
      </c>
      <c r="C20" s="5">
        <f t="shared" ref="C20" si="40">IF(SUM(7,-B20)&lt;0,0,(SUM(7,-B20)))</f>
        <v>0</v>
      </c>
      <c r="D20" s="2">
        <v>14.78</v>
      </c>
      <c r="E20" s="5">
        <f t="shared" ref="E20" si="41">IF(SUM(7,-D20)&lt;0,0,(SUM(7,-D20)))</f>
        <v>0</v>
      </c>
      <c r="F20" s="2">
        <v>15.03</v>
      </c>
      <c r="G20" s="5">
        <f t="shared" ref="G20" si="42">IF(SUM(7,-F20)&lt;0,0,(SUM(7,-F20)))</f>
        <v>0</v>
      </c>
      <c r="H20" s="2">
        <v>15.39</v>
      </c>
      <c r="I20" s="5">
        <f t="shared" ref="I20" si="43">IF(SUM(7,-H20)&lt;0,0,(SUM(7,-H20)))</f>
        <v>0</v>
      </c>
    </row>
    <row r="21" spans="1:9" ht="16.2" customHeight="1" x14ac:dyDescent="0.25">
      <c r="A21" s="16">
        <v>45238</v>
      </c>
      <c r="B21" s="2">
        <v>14.36</v>
      </c>
      <c r="C21" s="5">
        <f t="shared" ref="C21" si="44">IF(SUM(7,-B21)&lt;0,0,(SUM(7,-B21)))</f>
        <v>0</v>
      </c>
      <c r="D21" s="2">
        <v>14.98</v>
      </c>
      <c r="E21" s="5">
        <f t="shared" ref="E21" si="45">IF(SUM(7,-D21)&lt;0,0,(SUM(7,-D21)))</f>
        <v>0</v>
      </c>
      <c r="F21" s="2">
        <v>15.23</v>
      </c>
      <c r="G21" s="5">
        <f t="shared" ref="G21" si="46">IF(SUM(7,-F21)&lt;0,0,(SUM(7,-F21)))</f>
        <v>0</v>
      </c>
      <c r="H21" s="2">
        <v>15.61</v>
      </c>
      <c r="I21" s="5">
        <f t="shared" ref="I21" si="47">IF(SUM(7,-H21)&lt;0,0,(SUM(7,-H21)))</f>
        <v>0</v>
      </c>
    </row>
    <row r="22" spans="1:9" ht="16.2" customHeight="1" x14ac:dyDescent="0.25">
      <c r="A22" s="16">
        <v>45245</v>
      </c>
      <c r="B22" s="2">
        <v>14.48</v>
      </c>
      <c r="C22" s="5">
        <f t="shared" ref="C22:C23" si="48">IF(SUM(7,-B22)&lt;0,0,(SUM(7,-B22)))</f>
        <v>0</v>
      </c>
      <c r="D22" s="2">
        <v>15.1</v>
      </c>
      <c r="E22" s="5">
        <f t="shared" ref="E22:E23" si="49">IF(SUM(7,-D22)&lt;0,0,(SUM(7,-D22)))</f>
        <v>0</v>
      </c>
      <c r="F22" s="2">
        <v>15.36</v>
      </c>
      <c r="G22" s="5">
        <f t="shared" ref="G22:G23" si="50">IF(SUM(7,-F22)&lt;0,0,(SUM(7,-F22)))</f>
        <v>0</v>
      </c>
      <c r="H22" s="2">
        <v>15.73</v>
      </c>
      <c r="I22" s="5">
        <f t="shared" ref="I22:I23" si="51">IF(SUM(7,-H22)&lt;0,0,(SUM(7,-H22)))</f>
        <v>0</v>
      </c>
    </row>
    <row r="23" spans="1:9" ht="15.6" customHeight="1" x14ac:dyDescent="0.25">
      <c r="A23" s="16">
        <v>45252</v>
      </c>
      <c r="B23" s="2">
        <v>14.4</v>
      </c>
      <c r="C23" s="5">
        <f t="shared" si="48"/>
        <v>0</v>
      </c>
      <c r="D23" s="2">
        <v>15.02</v>
      </c>
      <c r="E23" s="5">
        <f t="shared" si="49"/>
        <v>0</v>
      </c>
      <c r="F23" s="2">
        <v>15.28</v>
      </c>
      <c r="G23" s="5">
        <f t="shared" si="50"/>
        <v>0</v>
      </c>
      <c r="H23" s="2">
        <v>15.64</v>
      </c>
      <c r="I23" s="5">
        <f t="shared" si="51"/>
        <v>0</v>
      </c>
    </row>
    <row r="24" spans="1:9" ht="15.6" customHeight="1" x14ac:dyDescent="0.25">
      <c r="A24" s="16">
        <v>45259</v>
      </c>
      <c r="B24" s="2">
        <v>14.46</v>
      </c>
      <c r="C24" s="5">
        <f t="shared" ref="C24" si="52">IF(SUM(7,-B24)&lt;0,0,(SUM(7,-B24)))</f>
        <v>0</v>
      </c>
      <c r="D24" s="2">
        <v>15.02</v>
      </c>
      <c r="E24" s="5">
        <f t="shared" ref="E24" si="53">IF(SUM(7,-D24)&lt;0,0,(SUM(7,-D24)))</f>
        <v>0</v>
      </c>
      <c r="F24" s="2">
        <v>15.34</v>
      </c>
      <c r="G24" s="5">
        <f t="shared" ref="G24" si="54">IF(SUM(7,-F24)&lt;0,0,(SUM(7,-F24)))</f>
        <v>0</v>
      </c>
      <c r="H24" s="2">
        <v>15.64</v>
      </c>
      <c r="I24" s="5">
        <f t="shared" ref="I24" si="55">IF(SUM(7,-H24)&lt;0,0,(SUM(7,-H24)))</f>
        <v>0</v>
      </c>
    </row>
    <row r="25" spans="1:9" ht="15.6" customHeight="1" x14ac:dyDescent="0.25">
      <c r="A25" s="16">
        <v>45266</v>
      </c>
      <c r="B25" s="2">
        <v>14.79</v>
      </c>
      <c r="C25" s="5">
        <f t="shared" ref="C25" si="56">IF(SUM(7,-B25)&lt;0,0,(SUM(7,-B25)))</f>
        <v>0</v>
      </c>
      <c r="D25" s="2">
        <v>15.4</v>
      </c>
      <c r="E25" s="5">
        <f t="shared" ref="E25" si="57">IF(SUM(7,-D25)&lt;0,0,(SUM(7,-D25)))</f>
        <v>0</v>
      </c>
      <c r="F25" s="2">
        <v>15.69</v>
      </c>
      <c r="G25" s="5">
        <f t="shared" ref="G25" si="58">IF(SUM(7,-F25)&lt;0,0,(SUM(7,-F25)))</f>
        <v>0</v>
      </c>
      <c r="H25" s="2">
        <v>16.05</v>
      </c>
      <c r="I25" s="5">
        <f t="shared" ref="I25" si="59">IF(SUM(7,-H25)&lt;0,0,(SUM(7,-H25)))</f>
        <v>0</v>
      </c>
    </row>
    <row r="26" spans="1:9" ht="15.6" customHeight="1" x14ac:dyDescent="0.25">
      <c r="A26" s="16">
        <v>45273</v>
      </c>
      <c r="B26" s="2">
        <v>14.79</v>
      </c>
      <c r="C26" s="5">
        <f t="shared" ref="C26" si="60">IF(SUM(7,-B26)&lt;0,0,(SUM(7,-B26)))</f>
        <v>0</v>
      </c>
      <c r="D26" s="2">
        <v>15.4</v>
      </c>
      <c r="E26" s="5">
        <f t="shared" ref="E26" si="61">IF(SUM(7,-D26)&lt;0,0,(SUM(7,-D26)))</f>
        <v>0</v>
      </c>
      <c r="F26" s="2">
        <v>15.69</v>
      </c>
      <c r="G26" s="5">
        <f t="shared" ref="G26" si="62">IF(SUM(7,-F26)&lt;0,0,(SUM(7,-F26)))</f>
        <v>0</v>
      </c>
      <c r="H26" s="2">
        <v>16.05</v>
      </c>
      <c r="I26" s="5">
        <f t="shared" ref="I26" si="63">IF(SUM(7,-H26)&lt;0,0,(SUM(7,-H26)))</f>
        <v>0</v>
      </c>
    </row>
    <row r="27" spans="1:9" ht="15.6" customHeight="1" x14ac:dyDescent="0.25">
      <c r="A27" s="16">
        <v>45280</v>
      </c>
      <c r="B27" s="2">
        <v>14.79</v>
      </c>
      <c r="C27" s="5">
        <f t="shared" ref="C27:C28" si="64">IF(SUM(7,-B27)&lt;0,0,(SUM(7,-B27)))</f>
        <v>0</v>
      </c>
      <c r="D27" s="2">
        <v>15.4</v>
      </c>
      <c r="E27" s="5">
        <f t="shared" ref="E27:E28" si="65">IF(SUM(7,-D27)&lt;0,0,(SUM(7,-D27)))</f>
        <v>0</v>
      </c>
      <c r="F27" s="2">
        <v>15.69</v>
      </c>
      <c r="G27" s="5">
        <f t="shared" ref="G27:G28" si="66">IF(SUM(7,-F27)&lt;0,0,(SUM(7,-F27)))</f>
        <v>0</v>
      </c>
      <c r="H27" s="2">
        <v>16.05</v>
      </c>
      <c r="I27" s="5">
        <f t="shared" ref="I27:I28" si="67">IF(SUM(7,-H27)&lt;0,0,(SUM(7,-H27)))</f>
        <v>0</v>
      </c>
    </row>
    <row r="28" spans="1:9" ht="15.6" customHeight="1" x14ac:dyDescent="0.25">
      <c r="A28" s="16">
        <v>45287</v>
      </c>
      <c r="B28" s="2">
        <v>14.62</v>
      </c>
      <c r="C28" s="5">
        <f t="shared" si="64"/>
        <v>0</v>
      </c>
      <c r="D28" s="2">
        <v>15.23</v>
      </c>
      <c r="E28" s="5">
        <f t="shared" si="65"/>
        <v>0</v>
      </c>
      <c r="F28" s="2">
        <v>15.51</v>
      </c>
      <c r="G28" s="5">
        <f t="shared" si="66"/>
        <v>0</v>
      </c>
      <c r="H28" s="2">
        <v>15.87</v>
      </c>
      <c r="I28" s="5">
        <f t="shared" si="67"/>
        <v>0</v>
      </c>
    </row>
    <row r="29" spans="1:9" ht="15.6" customHeight="1" x14ac:dyDescent="0.25">
      <c r="A29" s="16">
        <v>45294</v>
      </c>
      <c r="B29" s="2">
        <v>14.62</v>
      </c>
      <c r="C29" s="5">
        <f t="shared" ref="C29:C30" si="68">IF(SUM(7,-B29)&lt;0,0,(SUM(7,-B29)))</f>
        <v>0</v>
      </c>
      <c r="D29" s="2">
        <v>15.29</v>
      </c>
      <c r="E29" s="5">
        <f t="shared" ref="E29:E30" si="69">IF(SUM(7,-D29)&lt;0,0,(SUM(7,-D29)))</f>
        <v>0</v>
      </c>
      <c r="F29" s="2">
        <v>15.51</v>
      </c>
      <c r="G29" s="5">
        <f t="shared" ref="G29:G30" si="70">IF(SUM(7,-F29)&lt;0,0,(SUM(7,-F29)))</f>
        <v>0</v>
      </c>
      <c r="H29" s="2">
        <v>15.93</v>
      </c>
      <c r="I29" s="5">
        <f t="shared" ref="I29:I30" si="71">IF(SUM(7,-H29)&lt;0,0,(SUM(7,-H29)))</f>
        <v>0</v>
      </c>
    </row>
    <row r="30" spans="1:9" ht="15.6" customHeight="1" x14ac:dyDescent="0.25">
      <c r="A30" s="16">
        <v>45301</v>
      </c>
      <c r="B30" s="2">
        <v>14.76</v>
      </c>
      <c r="C30" s="5">
        <f t="shared" si="68"/>
        <v>0</v>
      </c>
      <c r="D30" s="2">
        <v>15.39</v>
      </c>
      <c r="E30" s="5">
        <f t="shared" si="69"/>
        <v>0</v>
      </c>
      <c r="F30" s="2">
        <v>15.67</v>
      </c>
      <c r="G30" s="5">
        <f t="shared" si="70"/>
        <v>0</v>
      </c>
      <c r="H30" s="2">
        <v>16.04</v>
      </c>
      <c r="I30" s="5">
        <f t="shared" si="71"/>
        <v>0</v>
      </c>
    </row>
    <row r="31" spans="1:9" ht="15.6" customHeight="1" x14ac:dyDescent="0.25">
      <c r="A31" s="16">
        <v>45308</v>
      </c>
      <c r="B31" s="2">
        <v>15.18</v>
      </c>
      <c r="C31" s="5">
        <f t="shared" ref="C31" si="72">IF(SUM(7,-B31)&lt;0,0,(SUM(7,-B31)))</f>
        <v>0</v>
      </c>
      <c r="D31" s="2">
        <v>15.81</v>
      </c>
      <c r="E31" s="5">
        <f t="shared" ref="E31" si="73">IF(SUM(7,-D31)&lt;0,0,(SUM(7,-D31)))</f>
        <v>0</v>
      </c>
      <c r="F31" s="2">
        <v>16.11</v>
      </c>
      <c r="G31" s="5">
        <f t="shared" ref="G31" si="74">IF(SUM(7,-F31)&lt;0,0,(SUM(7,-F31)))</f>
        <v>0</v>
      </c>
      <c r="H31" s="2">
        <v>16.48</v>
      </c>
      <c r="I31" s="5">
        <f t="shared" ref="I31" si="75">IF(SUM(7,-H31)&lt;0,0,(SUM(7,-H31)))</f>
        <v>0</v>
      </c>
    </row>
    <row r="32" spans="1:9" ht="15.6" customHeight="1" x14ac:dyDescent="0.25">
      <c r="A32" s="16">
        <v>45315</v>
      </c>
      <c r="B32" s="2">
        <v>15.18</v>
      </c>
      <c r="C32" s="5">
        <f t="shared" ref="C32:C33" si="76">IF(SUM(7,-B32)&lt;0,0,(SUM(7,-B32)))</f>
        <v>0</v>
      </c>
      <c r="D32" s="2">
        <v>15.81</v>
      </c>
      <c r="E32" s="5">
        <f t="shared" ref="E32:E33" si="77">IF(SUM(7,-D32)&lt;0,0,(SUM(7,-D32)))</f>
        <v>0</v>
      </c>
      <c r="F32" s="2">
        <v>16.11</v>
      </c>
      <c r="G32" s="5">
        <f t="shared" ref="G32:G33" si="78">IF(SUM(7,-F32)&lt;0,0,(SUM(7,-F32)))</f>
        <v>0</v>
      </c>
      <c r="H32" s="2">
        <v>16.48</v>
      </c>
      <c r="I32" s="5">
        <f t="shared" ref="I32:I33" si="79">IF(SUM(7,-H32)&lt;0,0,(SUM(7,-H32)))</f>
        <v>0</v>
      </c>
    </row>
    <row r="33" spans="1:9" ht="15.6" customHeight="1" x14ac:dyDescent="0.25">
      <c r="A33" s="16">
        <v>45322</v>
      </c>
      <c r="B33" s="2">
        <v>15.45</v>
      </c>
      <c r="C33" s="5">
        <f t="shared" si="76"/>
        <v>0</v>
      </c>
      <c r="D33" s="2">
        <v>16.07</v>
      </c>
      <c r="E33" s="5">
        <f t="shared" si="77"/>
        <v>0</v>
      </c>
      <c r="F33" s="2">
        <v>16.399999999999999</v>
      </c>
      <c r="G33" s="5">
        <f t="shared" si="78"/>
        <v>0</v>
      </c>
      <c r="H33" s="2">
        <v>16.75</v>
      </c>
      <c r="I33" s="5">
        <f t="shared" si="79"/>
        <v>0</v>
      </c>
    </row>
    <row r="34" spans="1:9" ht="15.6" customHeight="1" x14ac:dyDescent="0.25">
      <c r="A34" s="16">
        <v>45329</v>
      </c>
      <c r="B34" s="2">
        <v>15.45</v>
      </c>
      <c r="C34" s="5">
        <f t="shared" ref="C34:C35" si="80">IF(SUM(7,-B34)&lt;0,0,(SUM(7,-B34)))</f>
        <v>0</v>
      </c>
      <c r="D34" s="2">
        <v>16.07</v>
      </c>
      <c r="E34" s="5">
        <f t="shared" ref="E34:E35" si="81">IF(SUM(7,-D34)&lt;0,0,(SUM(7,-D34)))</f>
        <v>0</v>
      </c>
      <c r="F34" s="2">
        <v>16.399999999999999</v>
      </c>
      <c r="G34" s="5">
        <f t="shared" ref="G34:G35" si="82">IF(SUM(7,-F34)&lt;0,0,(SUM(7,-F34)))</f>
        <v>0</v>
      </c>
      <c r="H34" s="2">
        <v>16.75</v>
      </c>
      <c r="I34" s="5">
        <f t="shared" ref="I34:I35" si="83">IF(SUM(7,-H34)&lt;0,0,(SUM(7,-H34)))</f>
        <v>0</v>
      </c>
    </row>
    <row r="35" spans="1:9" ht="15.6" customHeight="1" x14ac:dyDescent="0.25">
      <c r="A35" s="16">
        <v>45336</v>
      </c>
      <c r="B35" s="2">
        <v>15.29</v>
      </c>
      <c r="C35" s="5">
        <f t="shared" si="80"/>
        <v>0</v>
      </c>
      <c r="D35" s="2">
        <v>15.93</v>
      </c>
      <c r="E35" s="5">
        <f t="shared" si="81"/>
        <v>0</v>
      </c>
      <c r="F35" s="2">
        <v>16.23</v>
      </c>
      <c r="G35" s="5">
        <f t="shared" si="82"/>
        <v>0</v>
      </c>
      <c r="H35" s="2">
        <v>16.600000000000001</v>
      </c>
      <c r="I35" s="5">
        <f t="shared" si="83"/>
        <v>0</v>
      </c>
    </row>
    <row r="36" spans="1:9" ht="15.6" customHeight="1" x14ac:dyDescent="0.25">
      <c r="A36" s="16">
        <v>45343</v>
      </c>
      <c r="B36" s="2">
        <v>15.23</v>
      </c>
      <c r="C36" s="5">
        <f t="shared" ref="C36" si="84">IF(SUM(7,-B36)&lt;0,0,(SUM(7,-B36)))</f>
        <v>0</v>
      </c>
      <c r="D36" s="2">
        <v>15.93</v>
      </c>
      <c r="E36" s="5">
        <f t="shared" ref="E36" si="85">IF(SUM(7,-D36)&lt;0,0,(SUM(7,-D36)))</f>
        <v>0</v>
      </c>
      <c r="F36" s="2">
        <v>16.16</v>
      </c>
      <c r="G36" s="5">
        <f t="shared" ref="G36" si="86">IF(SUM(7,-F36)&lt;0,0,(SUM(7,-F36)))</f>
        <v>0</v>
      </c>
      <c r="H36" s="2">
        <v>16.600000000000001</v>
      </c>
      <c r="I36" s="5">
        <f t="shared" ref="I36" si="87">IF(SUM(7,-H36)&lt;0,0,(SUM(7,-H36)))</f>
        <v>0</v>
      </c>
    </row>
    <row r="37" spans="1:9" ht="15.6" customHeight="1" x14ac:dyDescent="0.25">
      <c r="A37" s="16">
        <f t="shared" ref="A37:A52" si="88">A36+7</f>
        <v>45350</v>
      </c>
      <c r="B37" s="2">
        <v>15.03</v>
      </c>
      <c r="C37" s="5">
        <f t="shared" ref="C37" si="89">IF(SUM(7,-B37)&lt;0,0,(SUM(7,-B37)))</f>
        <v>0</v>
      </c>
      <c r="D37" s="2">
        <v>15.12</v>
      </c>
      <c r="E37" s="5">
        <f t="shared" ref="E37" si="90">IF(SUM(7,-D37)&lt;0,0,(SUM(7,-D37)))</f>
        <v>0</v>
      </c>
      <c r="F37" s="2">
        <v>15.95</v>
      </c>
      <c r="G37" s="5">
        <f t="shared" ref="G37" si="91">IF(SUM(7,-F37)&lt;0,0,(SUM(7,-F37)))</f>
        <v>0</v>
      </c>
      <c r="H37" s="2">
        <v>16.41</v>
      </c>
      <c r="I37" s="5">
        <f t="shared" ref="I37" si="92">IF(SUM(7,-H37)&lt;0,0,(SUM(7,-H37)))</f>
        <v>0</v>
      </c>
    </row>
    <row r="38" spans="1:9" ht="15.6" customHeight="1" x14ac:dyDescent="0.25">
      <c r="A38" s="16">
        <f t="shared" si="88"/>
        <v>45357</v>
      </c>
      <c r="B38" s="2">
        <v>14.93</v>
      </c>
      <c r="C38" s="5">
        <f t="shared" ref="C38" si="93">IF(SUM(7,-B38)&lt;0,0,(SUM(7,-B38)))</f>
        <v>0</v>
      </c>
      <c r="D38" s="2">
        <v>15</v>
      </c>
      <c r="E38" s="5">
        <f t="shared" ref="E38" si="94">IF(SUM(7,-D38)&lt;0,0,(SUM(7,-D38)))</f>
        <v>0</v>
      </c>
      <c r="F38" s="2">
        <v>15.84</v>
      </c>
      <c r="G38" s="5">
        <f t="shared" ref="G38" si="95">IF(SUM(7,-F38)&lt;0,0,(SUM(7,-F38)))</f>
        <v>0</v>
      </c>
      <c r="H38" s="2">
        <v>16.27</v>
      </c>
      <c r="I38" s="5">
        <f t="shared" ref="I38" si="96">IF(SUM(7,-H38)&lt;0,0,(SUM(7,-H38)))</f>
        <v>0</v>
      </c>
    </row>
    <row r="39" spans="1:9" ht="15.6" customHeight="1" x14ac:dyDescent="0.25">
      <c r="A39" s="16">
        <f t="shared" si="88"/>
        <v>45364</v>
      </c>
      <c r="B39" s="2">
        <v>14.83</v>
      </c>
      <c r="C39" s="5">
        <f t="shared" ref="C39" si="97">IF(SUM(7,-B39)&lt;0,0,(SUM(7,-B39)))</f>
        <v>0</v>
      </c>
      <c r="D39" s="2">
        <v>14.89</v>
      </c>
      <c r="E39" s="5">
        <f t="shared" ref="E39" si="98">IF(SUM(7,-D39)&lt;0,0,(SUM(7,-D39)))</f>
        <v>0</v>
      </c>
      <c r="F39" s="2">
        <v>15.73</v>
      </c>
      <c r="G39" s="5">
        <f t="shared" ref="G39" si="99">IF(SUM(7,-F39)&lt;0,0,(SUM(7,-F39)))</f>
        <v>0</v>
      </c>
      <c r="H39" s="2">
        <v>16.149999999999999</v>
      </c>
      <c r="I39" s="5">
        <f t="shared" ref="I39" si="100">IF(SUM(7,-H39)&lt;0,0,(SUM(7,-H39)))</f>
        <v>0</v>
      </c>
    </row>
    <row r="40" spans="1:9" ht="15.6" customHeight="1" x14ac:dyDescent="0.25">
      <c r="A40" s="16">
        <f t="shared" si="88"/>
        <v>45371</v>
      </c>
      <c r="B40" s="2">
        <v>14.81</v>
      </c>
      <c r="C40" s="5">
        <f t="shared" ref="C40" si="101">IF(SUM(7,-B40)&lt;0,0,(SUM(7,-B40)))</f>
        <v>0</v>
      </c>
      <c r="D40" s="2">
        <v>14.89</v>
      </c>
      <c r="E40" s="5">
        <f t="shared" ref="E40" si="102">IF(SUM(7,-D40)&lt;0,0,(SUM(7,-D40)))</f>
        <v>0</v>
      </c>
      <c r="F40" s="2">
        <v>15.72</v>
      </c>
      <c r="G40" s="5">
        <f t="shared" ref="G40" si="103">IF(SUM(7,-F40)&lt;0,0,(SUM(7,-F40)))</f>
        <v>0</v>
      </c>
      <c r="H40" s="2">
        <v>16.149999999999999</v>
      </c>
      <c r="I40" s="5">
        <f t="shared" ref="I40" si="104">IF(SUM(7,-H40)&lt;0,0,(SUM(7,-H40)))</f>
        <v>0</v>
      </c>
    </row>
    <row r="41" spans="1:9" ht="15.6" customHeight="1" x14ac:dyDescent="0.25">
      <c r="A41" s="16">
        <f t="shared" si="88"/>
        <v>45378</v>
      </c>
      <c r="B41" s="2">
        <v>14.93</v>
      </c>
      <c r="C41" s="5">
        <f t="shared" ref="C41" si="105">IF(SUM(7,-B41)&lt;0,0,(SUM(7,-B41)))</f>
        <v>0</v>
      </c>
      <c r="D41" s="2">
        <v>14.98</v>
      </c>
      <c r="E41" s="5">
        <f t="shared" ref="E41" si="106">IF(SUM(7,-D41)&lt;0,0,(SUM(7,-D41)))</f>
        <v>0</v>
      </c>
      <c r="F41" s="2">
        <v>15.85</v>
      </c>
      <c r="G41" s="5">
        <f t="shared" ref="G41" si="107">IF(SUM(7,-F41)&lt;0,0,(SUM(7,-F41)))</f>
        <v>0</v>
      </c>
      <c r="H41" s="2">
        <v>16.25</v>
      </c>
      <c r="I41" s="5">
        <f t="shared" ref="I41" si="108">IF(SUM(7,-H41)&lt;0,0,(SUM(7,-H41)))</f>
        <v>0</v>
      </c>
    </row>
    <row r="42" spans="1:9" ht="15.6" customHeight="1" x14ac:dyDescent="0.25">
      <c r="A42" s="16">
        <f t="shared" si="88"/>
        <v>45385</v>
      </c>
      <c r="B42" s="2">
        <v>14.86</v>
      </c>
      <c r="C42" s="5">
        <f t="shared" ref="C42" si="109">IF(SUM(7,-B42)&lt;0,0,(SUM(7,-B42)))</f>
        <v>0</v>
      </c>
      <c r="D42" s="2">
        <v>14.91</v>
      </c>
      <c r="E42" s="5">
        <f t="shared" ref="E42" si="110">IF(SUM(7,-D42)&lt;0,0,(SUM(7,-D42)))</f>
        <v>0</v>
      </c>
      <c r="F42" s="2">
        <v>15.77</v>
      </c>
      <c r="G42" s="5">
        <f t="shared" ref="G42" si="111">IF(SUM(7,-F42)&lt;0,0,(SUM(7,-F42)))</f>
        <v>0</v>
      </c>
      <c r="H42" s="2">
        <v>16.18</v>
      </c>
      <c r="I42" s="5">
        <f t="shared" ref="I42" si="112">IF(SUM(7,-H42)&lt;0,0,(SUM(7,-H42)))</f>
        <v>0</v>
      </c>
    </row>
    <row r="43" spans="1:9" ht="15.6" customHeight="1" x14ac:dyDescent="0.25">
      <c r="A43" s="16">
        <f t="shared" si="88"/>
        <v>45392</v>
      </c>
      <c r="B43" s="2">
        <v>14.75</v>
      </c>
      <c r="C43" s="5">
        <f t="shared" ref="C43" si="113">IF(SUM(7,-B43)&lt;0,0,(SUM(7,-B43)))</f>
        <v>0</v>
      </c>
      <c r="D43" s="2">
        <v>14.8</v>
      </c>
      <c r="E43" s="5">
        <f t="shared" ref="E43" si="114">IF(SUM(7,-D43)&lt;0,0,(SUM(7,-D43)))</f>
        <v>0</v>
      </c>
      <c r="F43" s="2">
        <v>15.65</v>
      </c>
      <c r="G43" s="5">
        <f t="shared" ref="G43" si="115">IF(SUM(7,-F43)&lt;0,0,(SUM(7,-F43)))</f>
        <v>0</v>
      </c>
      <c r="H43" s="2">
        <v>16.059999999999999</v>
      </c>
      <c r="I43" s="5">
        <f t="shared" ref="I43" si="116">IF(SUM(7,-H43)&lt;0,0,(SUM(7,-H43)))</f>
        <v>0</v>
      </c>
    </row>
    <row r="44" spans="1:9" x14ac:dyDescent="0.25">
      <c r="A44" s="16">
        <f t="shared" si="88"/>
        <v>45399</v>
      </c>
      <c r="B44" s="2">
        <v>14.75</v>
      </c>
      <c r="C44" s="5">
        <f t="shared" ref="C44:C45" si="117">IF(SUM(7,-B44)&lt;0,0,(SUM(7,-B44)))</f>
        <v>0</v>
      </c>
      <c r="D44" s="2">
        <v>14.8</v>
      </c>
      <c r="E44" s="5">
        <f t="shared" ref="E44:E45" si="118">IF(SUM(7,-D44)&lt;0,0,(SUM(7,-D44)))</f>
        <v>0</v>
      </c>
      <c r="F44" s="2">
        <v>15.65</v>
      </c>
      <c r="G44" s="5">
        <f t="shared" ref="G44:G45" si="119">IF(SUM(7,-F44)&lt;0,0,(SUM(7,-F44)))</f>
        <v>0</v>
      </c>
      <c r="H44" s="2">
        <v>16.059999999999999</v>
      </c>
      <c r="I44" s="5">
        <f t="shared" ref="I44:I45" si="120">IF(SUM(7,-H44)&lt;0,0,(SUM(7,-H44)))</f>
        <v>0</v>
      </c>
    </row>
    <row r="45" spans="1:9" x14ac:dyDescent="0.25">
      <c r="A45" s="16">
        <f t="shared" si="88"/>
        <v>45406</v>
      </c>
      <c r="B45" s="2">
        <v>14.59</v>
      </c>
      <c r="C45" s="5">
        <f t="shared" si="117"/>
        <v>0</v>
      </c>
      <c r="D45" s="2">
        <v>14.67</v>
      </c>
      <c r="E45" s="5">
        <f t="shared" si="118"/>
        <v>0</v>
      </c>
      <c r="F45" s="2">
        <v>15.48</v>
      </c>
      <c r="G45" s="5">
        <f t="shared" si="119"/>
        <v>0</v>
      </c>
      <c r="H45" s="2">
        <v>15.91</v>
      </c>
      <c r="I45" s="5">
        <f t="shared" si="120"/>
        <v>0</v>
      </c>
    </row>
    <row r="46" spans="1:9" x14ac:dyDescent="0.25">
      <c r="A46" s="16">
        <f t="shared" si="88"/>
        <v>45413</v>
      </c>
      <c r="B46" s="2">
        <v>14.53</v>
      </c>
      <c r="C46" s="5">
        <f t="shared" ref="C46" si="121">IF(SUM(7,-B46)&lt;0,0,(SUM(7,-B46)))</f>
        <v>0</v>
      </c>
      <c r="D46" s="2">
        <v>14.61</v>
      </c>
      <c r="E46" s="5">
        <f t="shared" ref="E46" si="122">IF(SUM(7,-D46)&lt;0,0,(SUM(7,-D46)))</f>
        <v>0</v>
      </c>
      <c r="F46" s="2">
        <v>15.42</v>
      </c>
      <c r="G46" s="5">
        <f t="shared" ref="G46" si="123">IF(SUM(7,-F46)&lt;0,0,(SUM(7,-F46)))</f>
        <v>0</v>
      </c>
      <c r="H46" s="2">
        <v>15.85</v>
      </c>
      <c r="I46" s="5">
        <f t="shared" ref="I46" si="124">IF(SUM(7,-H46)&lt;0,0,(SUM(7,-H46)))</f>
        <v>0</v>
      </c>
    </row>
    <row r="47" spans="1:9" x14ac:dyDescent="0.25">
      <c r="A47" s="16">
        <f t="shared" si="88"/>
        <v>45420</v>
      </c>
      <c r="B47" s="2">
        <v>14.46</v>
      </c>
      <c r="C47" s="5">
        <f t="shared" ref="C47" si="125">IF(SUM(7,-B47)&lt;0,0,(SUM(7,-B47)))</f>
        <v>0</v>
      </c>
      <c r="D47" s="2">
        <v>14.54</v>
      </c>
      <c r="E47" s="5">
        <f t="shared" ref="E47" si="126">IF(SUM(7,-D47)&lt;0,0,(SUM(7,-D47)))</f>
        <v>0</v>
      </c>
      <c r="F47" s="2">
        <v>15.35</v>
      </c>
      <c r="G47" s="5">
        <f t="shared" ref="G47" si="127">IF(SUM(7,-F47)&lt;0,0,(SUM(7,-F47)))</f>
        <v>0</v>
      </c>
      <c r="H47" s="2">
        <v>15.77</v>
      </c>
      <c r="I47" s="5">
        <f t="shared" ref="I47" si="128">IF(SUM(7,-H47)&lt;0,0,(SUM(7,-H47)))</f>
        <v>0</v>
      </c>
    </row>
    <row r="48" spans="1:9" x14ac:dyDescent="0.25">
      <c r="A48" s="16">
        <f t="shared" si="88"/>
        <v>45427</v>
      </c>
      <c r="B48" s="2">
        <v>14.46</v>
      </c>
      <c r="C48" s="5">
        <f t="shared" ref="C48:C50" si="129">IF(SUM(7,-B48)&lt;0,0,(SUM(7,-B48)))</f>
        <v>0</v>
      </c>
      <c r="D48" s="2">
        <v>14.54</v>
      </c>
      <c r="E48" s="5">
        <f t="shared" ref="E48:E50" si="130">IF(SUM(7,-D48)&lt;0,0,(SUM(7,-D48)))</f>
        <v>0</v>
      </c>
      <c r="F48" s="2">
        <v>15.35</v>
      </c>
      <c r="G48" s="5">
        <f t="shared" ref="G48:G50" si="131">IF(SUM(7,-F48)&lt;0,0,(SUM(7,-F48)))</f>
        <v>0</v>
      </c>
      <c r="H48" s="2">
        <v>15.77</v>
      </c>
      <c r="I48" s="5">
        <f t="shared" ref="I48:I50" si="132">IF(SUM(7,-H48)&lt;0,0,(SUM(7,-H48)))</f>
        <v>0</v>
      </c>
    </row>
    <row r="49" spans="1:9" x14ac:dyDescent="0.25">
      <c r="A49" s="16">
        <f t="shared" si="88"/>
        <v>45434</v>
      </c>
      <c r="B49" s="2">
        <v>14.65</v>
      </c>
      <c r="C49" s="5">
        <f t="shared" si="129"/>
        <v>0</v>
      </c>
      <c r="D49" s="2">
        <v>14.73</v>
      </c>
      <c r="E49" s="5">
        <f t="shared" si="130"/>
        <v>0</v>
      </c>
      <c r="F49" s="2">
        <v>15.55</v>
      </c>
      <c r="G49" s="5">
        <f t="shared" si="131"/>
        <v>0</v>
      </c>
      <c r="H49" s="2">
        <v>15.98</v>
      </c>
      <c r="I49" s="5">
        <f t="shared" si="132"/>
        <v>0</v>
      </c>
    </row>
    <row r="50" spans="1:9" x14ac:dyDescent="0.25">
      <c r="A50" s="16">
        <f t="shared" si="88"/>
        <v>45441</v>
      </c>
      <c r="B50" s="2">
        <v>14.95</v>
      </c>
      <c r="C50" s="5">
        <f t="shared" si="129"/>
        <v>0</v>
      </c>
      <c r="D50" s="2">
        <v>15.04</v>
      </c>
      <c r="E50" s="5">
        <f t="shared" si="130"/>
        <v>0</v>
      </c>
      <c r="F50" s="2">
        <v>15.87</v>
      </c>
      <c r="G50" s="5">
        <f t="shared" si="131"/>
        <v>0</v>
      </c>
      <c r="H50" s="2">
        <v>16.32</v>
      </c>
      <c r="I50" s="5">
        <f t="shared" si="132"/>
        <v>0</v>
      </c>
    </row>
    <row r="51" spans="1:9" x14ac:dyDescent="0.25">
      <c r="A51" s="16">
        <f t="shared" si="88"/>
        <v>45448</v>
      </c>
      <c r="B51" s="2">
        <v>14.79</v>
      </c>
      <c r="C51" s="5">
        <f t="shared" ref="C51" si="133">IF(SUM(7,-B51)&lt;0,0,(SUM(7,-B51)))</f>
        <v>0</v>
      </c>
      <c r="D51" s="2">
        <v>14.89</v>
      </c>
      <c r="E51" s="5">
        <f t="shared" ref="E51" si="134">IF(SUM(7,-D51)&lt;0,0,(SUM(7,-D51)))</f>
        <v>0</v>
      </c>
      <c r="F51" s="2">
        <v>15.7</v>
      </c>
      <c r="G51" s="5">
        <f t="shared" ref="G51" si="135">IF(SUM(7,-F51)&lt;0,0,(SUM(7,-F51)))</f>
        <v>0</v>
      </c>
      <c r="H51" s="2">
        <v>16.16</v>
      </c>
      <c r="I51" s="5">
        <f t="shared" ref="I51" si="136">IF(SUM(7,-H51)&lt;0,0,(SUM(7,-H51)))</f>
        <v>0</v>
      </c>
    </row>
    <row r="52" spans="1:9" x14ac:dyDescent="0.25">
      <c r="A52" s="16">
        <f t="shared" si="88"/>
        <v>45455</v>
      </c>
      <c r="B52" s="2">
        <v>14.43</v>
      </c>
      <c r="C52" s="5">
        <f t="shared" ref="C52:C54" si="137">IF(SUM(7,-B52)&lt;0,0,(SUM(7,-B52)))</f>
        <v>0</v>
      </c>
      <c r="D52" s="2">
        <v>14.53</v>
      </c>
      <c r="E52" s="5">
        <f t="shared" ref="E52:E54" si="138">IF(SUM(7,-D52)&lt;0,0,(SUM(7,-D52)))</f>
        <v>0</v>
      </c>
      <c r="F52" s="2">
        <v>15.31</v>
      </c>
      <c r="G52" s="5">
        <f t="shared" ref="G52:G54" si="139">IF(SUM(7,-F52)&lt;0,0,(SUM(7,-F52)))</f>
        <v>0</v>
      </c>
      <c r="H52" s="2">
        <v>15.76</v>
      </c>
      <c r="I52" s="5">
        <f t="shared" ref="I52:I54" si="140">IF(SUM(7,-H52)&lt;0,0,(SUM(7,-H52)))</f>
        <v>0</v>
      </c>
    </row>
    <row r="53" spans="1:9" x14ac:dyDescent="0.25">
      <c r="A53" s="16">
        <f>A52+8</f>
        <v>45463</v>
      </c>
      <c r="B53" s="2">
        <v>14.43</v>
      </c>
      <c r="C53" s="5">
        <f t="shared" si="137"/>
        <v>0</v>
      </c>
      <c r="D53" s="2">
        <v>14.53</v>
      </c>
      <c r="E53" s="5">
        <f t="shared" si="138"/>
        <v>0</v>
      </c>
      <c r="F53" s="2">
        <v>15.32</v>
      </c>
      <c r="G53" s="5">
        <f t="shared" si="139"/>
        <v>0</v>
      </c>
      <c r="H53" s="2">
        <v>15.76</v>
      </c>
      <c r="I53" s="5">
        <f t="shared" si="140"/>
        <v>0</v>
      </c>
    </row>
    <row r="54" spans="1:9" x14ac:dyDescent="0.25">
      <c r="A54" s="16">
        <f>A53+6</f>
        <v>45469</v>
      </c>
      <c r="B54" s="2">
        <v>14.65</v>
      </c>
      <c r="C54" s="5">
        <f t="shared" si="137"/>
        <v>0</v>
      </c>
      <c r="D54" s="2">
        <v>14.73</v>
      </c>
      <c r="E54" s="5">
        <f t="shared" si="138"/>
        <v>0</v>
      </c>
      <c r="F54" s="2">
        <v>15.55</v>
      </c>
      <c r="G54" s="5">
        <f t="shared" si="139"/>
        <v>0</v>
      </c>
      <c r="H54" s="2">
        <v>15.99</v>
      </c>
      <c r="I54" s="5">
        <f t="shared" si="140"/>
        <v>0</v>
      </c>
    </row>
    <row r="55" spans="1:9" x14ac:dyDescent="0.25">
      <c r="A55" s="16">
        <f t="shared" ref="A55" si="141">A54+7</f>
        <v>45476</v>
      </c>
      <c r="B55" s="2">
        <v>14.55</v>
      </c>
      <c r="C55" s="5">
        <f t="shared" ref="C55:C58" si="142">IF(SUM(7,-B55)&lt;0,0,(SUM(7,-B55)))</f>
        <v>0</v>
      </c>
      <c r="D55" s="2">
        <v>14.65</v>
      </c>
      <c r="E55" s="5">
        <f t="shared" ref="E55:E58" si="143">IF(SUM(7,-D55)&lt;0,0,(SUM(7,-D55)))</f>
        <v>0</v>
      </c>
      <c r="F55" s="2">
        <v>15.44</v>
      </c>
      <c r="G55" s="5">
        <f t="shared" ref="G55:G58" si="144">IF(SUM(7,-F55)&lt;0,0,(SUM(7,-F55)))</f>
        <v>0</v>
      </c>
      <c r="H55" s="2">
        <v>15.89</v>
      </c>
      <c r="I55" s="5">
        <f t="shared" ref="I55:I58" si="145">IF(SUM(7,-H55)&lt;0,0,(SUM(7,-H55)))</f>
        <v>0</v>
      </c>
    </row>
    <row r="56" spans="1:9" x14ac:dyDescent="0.25">
      <c r="A56" s="16">
        <f>A55+7</f>
        <v>45483</v>
      </c>
      <c r="B56" s="2">
        <v>14.47</v>
      </c>
      <c r="C56" s="5">
        <f t="shared" si="142"/>
        <v>0</v>
      </c>
      <c r="D56" s="2">
        <v>14.57</v>
      </c>
      <c r="E56" s="5">
        <f t="shared" si="143"/>
        <v>0</v>
      </c>
      <c r="F56" s="2">
        <v>15.36</v>
      </c>
      <c r="G56" s="5">
        <f t="shared" si="144"/>
        <v>0</v>
      </c>
      <c r="H56" s="2">
        <v>15.81</v>
      </c>
      <c r="I56" s="5">
        <f t="shared" si="145"/>
        <v>0</v>
      </c>
    </row>
    <row r="57" spans="1:9" x14ac:dyDescent="0.25">
      <c r="A57" s="16">
        <f>A56+6</f>
        <v>45489</v>
      </c>
      <c r="B57" s="2">
        <v>14.45</v>
      </c>
      <c r="C57" s="5">
        <f t="shared" si="142"/>
        <v>0</v>
      </c>
      <c r="D57" s="2">
        <v>14.57</v>
      </c>
      <c r="E57" s="5">
        <f t="shared" si="143"/>
        <v>0</v>
      </c>
      <c r="F57" s="2">
        <v>15.34</v>
      </c>
      <c r="G57" s="5">
        <f t="shared" si="144"/>
        <v>0</v>
      </c>
      <c r="H57" s="2">
        <v>15.81</v>
      </c>
      <c r="I57" s="5">
        <f t="shared" si="145"/>
        <v>0</v>
      </c>
    </row>
    <row r="58" spans="1:9" x14ac:dyDescent="0.25">
      <c r="A58" s="16">
        <f>A57+8</f>
        <v>45497</v>
      </c>
      <c r="B58" s="2">
        <v>14.77</v>
      </c>
      <c r="C58" s="5">
        <f t="shared" si="142"/>
        <v>0</v>
      </c>
      <c r="D58" s="2">
        <v>14.87</v>
      </c>
      <c r="E58" s="5">
        <f t="shared" si="143"/>
        <v>0</v>
      </c>
      <c r="F58" s="2">
        <v>15.68</v>
      </c>
      <c r="G58" s="5">
        <f t="shared" si="144"/>
        <v>0</v>
      </c>
      <c r="H58" s="2">
        <v>16.13</v>
      </c>
      <c r="I58" s="5">
        <f t="shared" si="145"/>
        <v>0</v>
      </c>
    </row>
    <row r="59" spans="1:9" x14ac:dyDescent="0.25">
      <c r="A59" s="16">
        <f>A58+7</f>
        <v>45504</v>
      </c>
      <c r="B59" s="2">
        <v>14.55</v>
      </c>
      <c r="C59" s="5">
        <f t="shared" ref="C59" si="146">IF(SUM(7,-B59)&lt;0,0,(SUM(7,-B59)))</f>
        <v>0</v>
      </c>
      <c r="D59" s="2">
        <v>14.66</v>
      </c>
      <c r="E59" s="5">
        <f t="shared" ref="E59" si="147">IF(SUM(7,-D59)&lt;0,0,(SUM(7,-D59)))</f>
        <v>0</v>
      </c>
      <c r="F59" s="2">
        <v>15.44</v>
      </c>
      <c r="G59" s="5">
        <f t="shared" ref="G59" si="148">IF(SUM(7,-F59)&lt;0,0,(SUM(7,-F59)))</f>
        <v>0</v>
      </c>
      <c r="H59" s="2">
        <v>15.9</v>
      </c>
      <c r="I59" s="5">
        <f t="shared" ref="I59" si="149">IF(SUM(7,-H59)&lt;0,0,(SUM(7,-H59)))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zoomScale="150" zoomScaleNormal="1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60" sqref="C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2021</v>
      </c>
      <c r="C6" s="47"/>
      <c r="D6" s="46">
        <v>2022</v>
      </c>
      <c r="E6" s="47"/>
      <c r="F6" s="46">
        <v>2021</v>
      </c>
      <c r="G6" s="47"/>
      <c r="H6" s="46">
        <v>2022</v>
      </c>
      <c r="I6" s="47"/>
    </row>
    <row r="7" spans="1:9" ht="16.2" customHeight="1" x14ac:dyDescent="0.25">
      <c r="A7" s="16">
        <v>44776</v>
      </c>
      <c r="B7" s="2">
        <v>9.92</v>
      </c>
      <c r="C7" s="5">
        <f t="shared" ref="C7:C16" si="0">IF(SUM(7,-B7)&lt;0,0,(SUM(7,-B7)))</f>
        <v>0</v>
      </c>
      <c r="D7" s="2">
        <v>9.6199999999999992</v>
      </c>
      <c r="E7" s="5">
        <f t="shared" ref="E7:E16" si="1">IF(SUM(7,-D7)&lt;0,0,(SUM(7,-D7)))</f>
        <v>0</v>
      </c>
      <c r="F7" s="2">
        <v>10.56</v>
      </c>
      <c r="G7" s="5">
        <f t="shared" ref="G7:G16" si="2">IF(SUM(7,-F7)&lt;0,0,(SUM(7,-F7)))</f>
        <v>0</v>
      </c>
      <c r="H7" s="2">
        <v>9.9600000000000009</v>
      </c>
      <c r="I7" s="5">
        <f t="shared" ref="I7:I16" si="3">IF(SUM(7,-H7)&lt;0,0,(SUM(7,-H7)))</f>
        <v>0</v>
      </c>
    </row>
    <row r="8" spans="1:9" x14ac:dyDescent="0.25">
      <c r="A8" s="16">
        <f t="shared" ref="A8:A54" si="4">A7+7</f>
        <v>44783</v>
      </c>
      <c r="B8" s="2">
        <v>9.84</v>
      </c>
      <c r="C8" s="5">
        <f t="shared" si="0"/>
        <v>0</v>
      </c>
      <c r="D8" s="2">
        <v>9.56</v>
      </c>
      <c r="E8" s="5">
        <f t="shared" si="1"/>
        <v>0</v>
      </c>
      <c r="F8" s="2">
        <v>10.47</v>
      </c>
      <c r="G8" s="5">
        <f t="shared" si="2"/>
        <v>0</v>
      </c>
      <c r="H8" s="2">
        <v>9.9</v>
      </c>
      <c r="I8" s="5">
        <f t="shared" si="3"/>
        <v>0</v>
      </c>
    </row>
    <row r="9" spans="1:9" x14ac:dyDescent="0.25">
      <c r="A9" s="16">
        <f t="shared" si="4"/>
        <v>44790</v>
      </c>
      <c r="B9" s="2">
        <v>9.84</v>
      </c>
      <c r="C9" s="5">
        <f t="shared" si="0"/>
        <v>0</v>
      </c>
      <c r="D9" s="2">
        <v>9.56</v>
      </c>
      <c r="E9" s="5">
        <f t="shared" si="1"/>
        <v>0</v>
      </c>
      <c r="F9" s="2">
        <v>10.47</v>
      </c>
      <c r="G9" s="5">
        <f t="shared" si="2"/>
        <v>0</v>
      </c>
      <c r="H9" s="2">
        <v>9.9</v>
      </c>
      <c r="I9" s="5">
        <f t="shared" si="3"/>
        <v>0</v>
      </c>
    </row>
    <row r="10" spans="1:9" x14ac:dyDescent="0.25">
      <c r="A10" s="16">
        <f t="shared" si="4"/>
        <v>44797</v>
      </c>
      <c r="B10" s="2">
        <v>9.84</v>
      </c>
      <c r="C10" s="5">
        <f t="shared" si="0"/>
        <v>0</v>
      </c>
      <c r="D10" s="2">
        <v>9.56</v>
      </c>
      <c r="E10" s="5">
        <f t="shared" si="1"/>
        <v>0</v>
      </c>
      <c r="F10" s="2">
        <v>10.47</v>
      </c>
      <c r="G10" s="5">
        <f t="shared" si="2"/>
        <v>0</v>
      </c>
      <c r="H10" s="2">
        <v>9.9</v>
      </c>
      <c r="I10" s="5">
        <f t="shared" si="3"/>
        <v>0</v>
      </c>
    </row>
    <row r="11" spans="1:9" x14ac:dyDescent="0.25">
      <c r="A11" s="16">
        <f t="shared" si="4"/>
        <v>44804</v>
      </c>
      <c r="B11" s="2">
        <v>9.84</v>
      </c>
      <c r="C11" s="5">
        <f t="shared" si="0"/>
        <v>0</v>
      </c>
      <c r="D11" s="2">
        <v>9.56</v>
      </c>
      <c r="E11" s="5">
        <f t="shared" si="1"/>
        <v>0</v>
      </c>
      <c r="F11" s="2">
        <v>10.47</v>
      </c>
      <c r="G11" s="5">
        <f t="shared" si="2"/>
        <v>0</v>
      </c>
      <c r="H11" s="2">
        <v>9.9</v>
      </c>
      <c r="I11" s="5">
        <f t="shared" si="3"/>
        <v>0</v>
      </c>
    </row>
    <row r="12" spans="1:9" x14ac:dyDescent="0.25">
      <c r="A12" s="16">
        <f t="shared" si="4"/>
        <v>44811</v>
      </c>
      <c r="B12" s="2">
        <v>9.84</v>
      </c>
      <c r="C12" s="5">
        <f t="shared" si="0"/>
        <v>0</v>
      </c>
      <c r="D12" s="2">
        <v>9.56</v>
      </c>
      <c r="E12" s="5">
        <f t="shared" si="1"/>
        <v>0</v>
      </c>
      <c r="F12" s="2">
        <v>10.47</v>
      </c>
      <c r="G12" s="5">
        <f t="shared" si="2"/>
        <v>0</v>
      </c>
      <c r="H12" s="2">
        <v>9.9</v>
      </c>
      <c r="I12" s="5">
        <f t="shared" si="3"/>
        <v>0</v>
      </c>
    </row>
    <row r="13" spans="1:9" x14ac:dyDescent="0.25">
      <c r="A13" s="16">
        <f t="shared" si="4"/>
        <v>44818</v>
      </c>
      <c r="B13" s="2">
        <v>9.84</v>
      </c>
      <c r="C13" s="5">
        <f t="shared" si="0"/>
        <v>0</v>
      </c>
      <c r="D13" s="2">
        <v>9.56</v>
      </c>
      <c r="E13" s="5">
        <f t="shared" si="1"/>
        <v>0</v>
      </c>
      <c r="F13" s="2">
        <v>10.47</v>
      </c>
      <c r="G13" s="5">
        <f t="shared" si="2"/>
        <v>0</v>
      </c>
      <c r="H13" s="2">
        <v>9.9</v>
      </c>
      <c r="I13" s="5">
        <f t="shared" si="3"/>
        <v>0</v>
      </c>
    </row>
    <row r="14" spans="1:9" x14ac:dyDescent="0.25">
      <c r="A14" s="16">
        <f t="shared" si="4"/>
        <v>44825</v>
      </c>
      <c r="B14" s="2">
        <v>10.17</v>
      </c>
      <c r="C14" s="5">
        <f t="shared" si="0"/>
        <v>0</v>
      </c>
      <c r="D14" s="2">
        <v>9.93</v>
      </c>
      <c r="E14" s="5">
        <f t="shared" si="1"/>
        <v>0</v>
      </c>
      <c r="F14" s="2">
        <v>10.82</v>
      </c>
      <c r="G14" s="5">
        <f t="shared" si="2"/>
        <v>0</v>
      </c>
      <c r="H14" s="2">
        <v>10.28</v>
      </c>
      <c r="I14" s="5">
        <f t="shared" si="3"/>
        <v>0</v>
      </c>
    </row>
    <row r="15" spans="1:9" x14ac:dyDescent="0.25">
      <c r="A15" s="16">
        <f t="shared" si="4"/>
        <v>44832</v>
      </c>
      <c r="B15" s="2">
        <v>10.57</v>
      </c>
      <c r="C15" s="5">
        <f t="shared" si="0"/>
        <v>0</v>
      </c>
      <c r="D15" s="2">
        <v>10.33</v>
      </c>
      <c r="E15" s="5">
        <f t="shared" si="1"/>
        <v>0</v>
      </c>
      <c r="F15" s="2">
        <v>11.25</v>
      </c>
      <c r="G15" s="5">
        <f t="shared" si="2"/>
        <v>0</v>
      </c>
      <c r="H15" s="2">
        <v>10.7</v>
      </c>
      <c r="I15" s="5">
        <f t="shared" si="3"/>
        <v>0</v>
      </c>
    </row>
    <row r="16" spans="1:9" x14ac:dyDescent="0.25">
      <c r="A16" s="16">
        <f t="shared" si="4"/>
        <v>44839</v>
      </c>
      <c r="B16" s="2">
        <v>10.67</v>
      </c>
      <c r="C16" s="5">
        <f t="shared" si="0"/>
        <v>0</v>
      </c>
      <c r="D16" s="2">
        <v>10.43</v>
      </c>
      <c r="E16" s="5">
        <f t="shared" si="1"/>
        <v>0</v>
      </c>
      <c r="F16" s="2">
        <v>11.35</v>
      </c>
      <c r="G16" s="5">
        <f t="shared" si="2"/>
        <v>0</v>
      </c>
      <c r="H16" s="2">
        <v>10.8</v>
      </c>
      <c r="I16" s="5">
        <f t="shared" si="3"/>
        <v>0</v>
      </c>
    </row>
    <row r="17" spans="1:9" x14ac:dyDescent="0.25">
      <c r="A17" s="16">
        <f t="shared" si="4"/>
        <v>44846</v>
      </c>
      <c r="B17" s="2">
        <v>10.67</v>
      </c>
      <c r="C17" s="5">
        <f t="shared" ref="C17:C26" si="5">IF(SUM(7,-B17)&lt;0,0,(SUM(7,-B17)))</f>
        <v>0</v>
      </c>
      <c r="D17" s="2">
        <v>10.43</v>
      </c>
      <c r="E17" s="5">
        <f t="shared" ref="E17:E26" si="6">IF(SUM(7,-D17)&lt;0,0,(SUM(7,-D17)))</f>
        <v>0</v>
      </c>
      <c r="F17" s="2">
        <v>11.35</v>
      </c>
      <c r="G17" s="5">
        <f t="shared" ref="G17:G26" si="7">IF(SUM(7,-F17)&lt;0,0,(SUM(7,-F17)))</f>
        <v>0</v>
      </c>
      <c r="H17" s="2">
        <v>10.8</v>
      </c>
      <c r="I17" s="5">
        <f t="shared" ref="I17:I26" si="8">IF(SUM(7,-H17)&lt;0,0,(SUM(7,-H17)))</f>
        <v>0</v>
      </c>
    </row>
    <row r="18" spans="1:9" x14ac:dyDescent="0.25">
      <c r="A18" s="16">
        <f t="shared" si="4"/>
        <v>44853</v>
      </c>
      <c r="B18" s="2">
        <v>10.67</v>
      </c>
      <c r="C18" s="5">
        <f t="shared" si="5"/>
        <v>0</v>
      </c>
      <c r="D18" s="2">
        <v>10.43</v>
      </c>
      <c r="E18" s="5">
        <f t="shared" si="6"/>
        <v>0</v>
      </c>
      <c r="F18" s="2">
        <v>11.35</v>
      </c>
      <c r="G18" s="5">
        <f t="shared" si="7"/>
        <v>0</v>
      </c>
      <c r="H18" s="2">
        <v>10.8</v>
      </c>
      <c r="I18" s="5">
        <f t="shared" si="8"/>
        <v>0</v>
      </c>
    </row>
    <row r="19" spans="1:9" x14ac:dyDescent="0.25">
      <c r="A19" s="16">
        <f t="shared" si="4"/>
        <v>44860</v>
      </c>
      <c r="B19" s="2">
        <v>10.67</v>
      </c>
      <c r="C19" s="5">
        <f t="shared" si="5"/>
        <v>0</v>
      </c>
      <c r="D19" s="2">
        <v>10.43</v>
      </c>
      <c r="E19" s="5">
        <f t="shared" si="6"/>
        <v>0</v>
      </c>
      <c r="F19" s="2">
        <v>11.35</v>
      </c>
      <c r="G19" s="5">
        <f t="shared" si="7"/>
        <v>0</v>
      </c>
      <c r="H19" s="2">
        <v>10.8</v>
      </c>
      <c r="I19" s="5">
        <f t="shared" si="8"/>
        <v>0</v>
      </c>
    </row>
    <row r="20" spans="1:9" x14ac:dyDescent="0.25">
      <c r="A20" s="16">
        <f t="shared" si="4"/>
        <v>44867</v>
      </c>
      <c r="B20" s="2">
        <v>10.76</v>
      </c>
      <c r="C20" s="5">
        <f t="shared" si="5"/>
        <v>0</v>
      </c>
      <c r="D20" s="2">
        <v>10.5</v>
      </c>
      <c r="E20" s="5">
        <f t="shared" si="6"/>
        <v>0</v>
      </c>
      <c r="F20" s="2">
        <v>11.46</v>
      </c>
      <c r="G20" s="5">
        <f t="shared" si="7"/>
        <v>0</v>
      </c>
      <c r="H20" s="2">
        <v>10.88</v>
      </c>
      <c r="I20" s="5">
        <f t="shared" si="8"/>
        <v>0</v>
      </c>
    </row>
    <row r="21" spans="1:9" x14ac:dyDescent="0.25">
      <c r="A21" s="16">
        <f t="shared" si="4"/>
        <v>44874</v>
      </c>
      <c r="B21" s="2">
        <v>10.84</v>
      </c>
      <c r="C21" s="5">
        <f t="shared" si="5"/>
        <v>0</v>
      </c>
      <c r="D21" s="2">
        <v>10.58</v>
      </c>
      <c r="E21" s="5">
        <f t="shared" si="6"/>
        <v>0</v>
      </c>
      <c r="F21" s="2">
        <v>11.54</v>
      </c>
      <c r="G21" s="5">
        <f t="shared" si="7"/>
        <v>0</v>
      </c>
      <c r="H21" s="2">
        <v>10.97</v>
      </c>
      <c r="I21" s="5">
        <f t="shared" si="8"/>
        <v>0</v>
      </c>
    </row>
    <row r="22" spans="1:9" x14ac:dyDescent="0.25">
      <c r="A22" s="16">
        <f t="shared" si="4"/>
        <v>44881</v>
      </c>
      <c r="B22" s="2">
        <v>10.84</v>
      </c>
      <c r="C22" s="5">
        <f t="shared" si="5"/>
        <v>0</v>
      </c>
      <c r="D22" s="2">
        <v>10.58</v>
      </c>
      <c r="E22" s="5">
        <f t="shared" si="6"/>
        <v>0</v>
      </c>
      <c r="F22" s="2">
        <v>11.54</v>
      </c>
      <c r="G22" s="5">
        <f t="shared" si="7"/>
        <v>0</v>
      </c>
      <c r="H22" s="2">
        <v>10.97</v>
      </c>
      <c r="I22" s="5">
        <f t="shared" si="8"/>
        <v>0</v>
      </c>
    </row>
    <row r="23" spans="1:9" x14ac:dyDescent="0.25">
      <c r="A23" s="16">
        <f t="shared" si="4"/>
        <v>44888</v>
      </c>
      <c r="B23" s="2">
        <v>10.93</v>
      </c>
      <c r="C23" s="5">
        <f t="shared" si="5"/>
        <v>0</v>
      </c>
      <c r="D23" s="2">
        <v>10.69</v>
      </c>
      <c r="E23" s="5">
        <f t="shared" si="6"/>
        <v>0</v>
      </c>
      <c r="F23" s="2">
        <v>11.64</v>
      </c>
      <c r="G23" s="5">
        <f t="shared" si="7"/>
        <v>0</v>
      </c>
      <c r="H23" s="2">
        <v>11.08</v>
      </c>
      <c r="I23" s="5">
        <f t="shared" si="8"/>
        <v>0</v>
      </c>
    </row>
    <row r="24" spans="1:9" x14ac:dyDescent="0.25">
      <c r="A24" s="16">
        <f t="shared" si="4"/>
        <v>44895</v>
      </c>
      <c r="B24" s="2">
        <v>10.93</v>
      </c>
      <c r="C24" s="5">
        <f t="shared" si="5"/>
        <v>0</v>
      </c>
      <c r="D24" s="2">
        <v>10.69</v>
      </c>
      <c r="E24" s="5">
        <f t="shared" si="6"/>
        <v>0</v>
      </c>
      <c r="F24" s="2">
        <v>11.64</v>
      </c>
      <c r="G24" s="5">
        <f t="shared" si="7"/>
        <v>0</v>
      </c>
      <c r="H24" s="2">
        <v>11.08</v>
      </c>
      <c r="I24" s="5">
        <f t="shared" si="8"/>
        <v>0</v>
      </c>
    </row>
    <row r="25" spans="1:9" x14ac:dyDescent="0.25">
      <c r="A25" s="16">
        <f t="shared" si="4"/>
        <v>44902</v>
      </c>
      <c r="B25" s="2">
        <v>11.01</v>
      </c>
      <c r="C25" s="5">
        <f t="shared" si="5"/>
        <v>0</v>
      </c>
      <c r="D25" s="2">
        <v>10.75</v>
      </c>
      <c r="E25" s="5">
        <f t="shared" si="6"/>
        <v>0</v>
      </c>
      <c r="F25" s="2">
        <v>11.72</v>
      </c>
      <c r="G25" s="5">
        <f t="shared" si="7"/>
        <v>0</v>
      </c>
      <c r="H25" s="2">
        <v>11.14</v>
      </c>
      <c r="I25" s="5">
        <f t="shared" si="8"/>
        <v>0</v>
      </c>
    </row>
    <row r="26" spans="1:9" x14ac:dyDescent="0.25">
      <c r="A26" s="16">
        <f t="shared" si="4"/>
        <v>44909</v>
      </c>
      <c r="B26" s="2">
        <v>11.1</v>
      </c>
      <c r="C26" s="5">
        <f t="shared" si="5"/>
        <v>0</v>
      </c>
      <c r="D26" s="2">
        <v>10.82</v>
      </c>
      <c r="E26" s="5">
        <f t="shared" si="6"/>
        <v>0</v>
      </c>
      <c r="F26" s="2">
        <v>11.81</v>
      </c>
      <c r="G26" s="5">
        <f t="shared" si="7"/>
        <v>0</v>
      </c>
      <c r="H26" s="2">
        <v>11.21</v>
      </c>
      <c r="I26" s="5">
        <f t="shared" si="8"/>
        <v>0</v>
      </c>
    </row>
    <row r="27" spans="1:9" x14ac:dyDescent="0.25">
      <c r="A27" s="16">
        <f t="shared" si="4"/>
        <v>44916</v>
      </c>
      <c r="B27" s="2">
        <v>11.1</v>
      </c>
      <c r="C27" s="5">
        <f t="shared" ref="C27:C33" si="9">IF(SUM(7,-B27)&lt;0,0,(SUM(7,-B27)))</f>
        <v>0</v>
      </c>
      <c r="D27" s="2">
        <v>10.82</v>
      </c>
      <c r="E27" s="5">
        <f t="shared" ref="E27:E33" si="10">IF(SUM(7,-D27)&lt;0,0,(SUM(7,-D27)))</f>
        <v>0</v>
      </c>
      <c r="F27" s="2">
        <v>11.81</v>
      </c>
      <c r="G27" s="5">
        <f t="shared" ref="G27:G33" si="11">IF(SUM(7,-F27)&lt;0,0,(SUM(7,-F27)))</f>
        <v>0</v>
      </c>
      <c r="H27" s="2">
        <v>11.21</v>
      </c>
      <c r="I27" s="5">
        <f t="shared" ref="I27:I33" si="12">IF(SUM(7,-H27)&lt;0,0,(SUM(7,-H27)))</f>
        <v>0</v>
      </c>
    </row>
    <row r="28" spans="1:9" x14ac:dyDescent="0.25">
      <c r="A28" s="16">
        <f t="shared" si="4"/>
        <v>44923</v>
      </c>
      <c r="B28" s="2">
        <v>11.1</v>
      </c>
      <c r="C28" s="5">
        <f t="shared" si="9"/>
        <v>0</v>
      </c>
      <c r="D28" s="2">
        <v>10.82</v>
      </c>
      <c r="E28" s="5">
        <f t="shared" si="10"/>
        <v>0</v>
      </c>
      <c r="F28" s="2">
        <v>11.81</v>
      </c>
      <c r="G28" s="5">
        <f t="shared" si="11"/>
        <v>0</v>
      </c>
      <c r="H28" s="2">
        <v>11.21</v>
      </c>
      <c r="I28" s="5">
        <f t="shared" si="12"/>
        <v>0</v>
      </c>
    </row>
    <row r="29" spans="1:9" x14ac:dyDescent="0.25">
      <c r="A29" s="16">
        <f t="shared" si="4"/>
        <v>44930</v>
      </c>
      <c r="B29" s="2">
        <v>11.1</v>
      </c>
      <c r="C29" s="5">
        <f t="shared" si="9"/>
        <v>0</v>
      </c>
      <c r="D29" s="2">
        <v>10.82</v>
      </c>
      <c r="E29" s="5">
        <f t="shared" si="10"/>
        <v>0</v>
      </c>
      <c r="F29" s="2">
        <v>11.81</v>
      </c>
      <c r="G29" s="5">
        <f t="shared" si="11"/>
        <v>0</v>
      </c>
      <c r="H29" s="2">
        <v>11.22</v>
      </c>
      <c r="I29" s="5">
        <f t="shared" si="12"/>
        <v>0</v>
      </c>
    </row>
    <row r="30" spans="1:9" x14ac:dyDescent="0.25">
      <c r="A30" s="16">
        <f t="shared" si="4"/>
        <v>44937</v>
      </c>
      <c r="B30" s="2">
        <v>11.07</v>
      </c>
      <c r="C30" s="5">
        <f t="shared" si="9"/>
        <v>0</v>
      </c>
      <c r="D30" s="2">
        <v>10.71</v>
      </c>
      <c r="E30" s="5">
        <f t="shared" si="10"/>
        <v>0</v>
      </c>
      <c r="F30" s="2">
        <v>11.79</v>
      </c>
      <c r="G30" s="5">
        <f t="shared" si="11"/>
        <v>0</v>
      </c>
      <c r="H30" s="2">
        <v>11.1</v>
      </c>
      <c r="I30" s="5">
        <f t="shared" si="12"/>
        <v>0</v>
      </c>
    </row>
    <row r="31" spans="1:9" x14ac:dyDescent="0.25">
      <c r="A31" s="16">
        <f t="shared" si="4"/>
        <v>44944</v>
      </c>
      <c r="B31" s="2">
        <v>11.07</v>
      </c>
      <c r="C31" s="5">
        <f t="shared" si="9"/>
        <v>0</v>
      </c>
      <c r="D31" s="2">
        <v>10.71</v>
      </c>
      <c r="E31" s="5">
        <f t="shared" si="10"/>
        <v>0</v>
      </c>
      <c r="F31" s="2">
        <v>11.79</v>
      </c>
      <c r="G31" s="5">
        <f t="shared" si="11"/>
        <v>0</v>
      </c>
      <c r="H31" s="2">
        <v>11.1</v>
      </c>
      <c r="I31" s="5">
        <f t="shared" si="12"/>
        <v>0</v>
      </c>
    </row>
    <row r="32" spans="1:9" x14ac:dyDescent="0.25">
      <c r="A32" s="16">
        <f t="shared" si="4"/>
        <v>44951</v>
      </c>
      <c r="B32" s="2">
        <v>11.27</v>
      </c>
      <c r="C32" s="5">
        <f t="shared" si="9"/>
        <v>0</v>
      </c>
      <c r="D32" s="2">
        <v>11</v>
      </c>
      <c r="E32" s="5">
        <f t="shared" si="10"/>
        <v>0</v>
      </c>
      <c r="F32" s="2">
        <v>12</v>
      </c>
      <c r="G32" s="5">
        <f t="shared" si="11"/>
        <v>0</v>
      </c>
      <c r="H32" s="2">
        <v>11.4</v>
      </c>
      <c r="I32" s="5">
        <f t="shared" si="12"/>
        <v>0</v>
      </c>
    </row>
    <row r="33" spans="1:9" x14ac:dyDescent="0.25">
      <c r="A33" s="16">
        <f t="shared" si="4"/>
        <v>44958</v>
      </c>
      <c r="B33" s="2">
        <v>11.36</v>
      </c>
      <c r="C33" s="5">
        <f t="shared" si="9"/>
        <v>0</v>
      </c>
      <c r="D33" s="2">
        <v>11.1</v>
      </c>
      <c r="E33" s="5">
        <f t="shared" si="10"/>
        <v>0</v>
      </c>
      <c r="F33" s="2">
        <v>12.09</v>
      </c>
      <c r="G33" s="5">
        <f t="shared" si="11"/>
        <v>0</v>
      </c>
      <c r="H33" s="2">
        <v>11.5</v>
      </c>
      <c r="I33" s="5">
        <f t="shared" si="12"/>
        <v>0</v>
      </c>
    </row>
    <row r="34" spans="1:9" x14ac:dyDescent="0.25">
      <c r="A34" s="16">
        <f t="shared" si="4"/>
        <v>44965</v>
      </c>
      <c r="B34" s="2">
        <v>11.82</v>
      </c>
      <c r="C34" s="5">
        <f t="shared" ref="C34:C40" si="13">IF(SUM(7,-B34)&lt;0,0,(SUM(7,-B34)))</f>
        <v>0</v>
      </c>
      <c r="D34" s="2">
        <v>11.57</v>
      </c>
      <c r="E34" s="5">
        <f t="shared" ref="E34:E40" si="14">IF(SUM(7,-D34)&lt;0,0,(SUM(7,-D34)))</f>
        <v>0</v>
      </c>
      <c r="F34" s="2">
        <v>12.59</v>
      </c>
      <c r="G34" s="5">
        <f t="shared" ref="G34:G40" si="15">IF(SUM(7,-F34)&lt;0,0,(SUM(7,-F34)))</f>
        <v>0</v>
      </c>
      <c r="H34" s="2">
        <v>12</v>
      </c>
      <c r="I34" s="5">
        <f t="shared" ref="I34:I40" si="16">IF(SUM(7,-H34)&lt;0,0,(SUM(7,-H34)))</f>
        <v>0</v>
      </c>
    </row>
    <row r="35" spans="1:9" x14ac:dyDescent="0.25">
      <c r="A35" s="16">
        <f t="shared" si="4"/>
        <v>44972</v>
      </c>
      <c r="B35" s="2">
        <v>11.97</v>
      </c>
      <c r="C35" s="5">
        <f t="shared" si="13"/>
        <v>0</v>
      </c>
      <c r="D35" s="2">
        <v>11.75</v>
      </c>
      <c r="E35" s="5">
        <f t="shared" si="14"/>
        <v>0</v>
      </c>
      <c r="F35" s="2">
        <v>12.75</v>
      </c>
      <c r="G35" s="5">
        <f t="shared" si="15"/>
        <v>0</v>
      </c>
      <c r="H35" s="2">
        <v>12.18</v>
      </c>
      <c r="I35" s="5">
        <f t="shared" si="16"/>
        <v>0</v>
      </c>
    </row>
    <row r="36" spans="1:9" x14ac:dyDescent="0.25">
      <c r="A36" s="16">
        <f t="shared" si="4"/>
        <v>44979</v>
      </c>
      <c r="B36" s="2">
        <v>11.97</v>
      </c>
      <c r="C36" s="5">
        <f t="shared" si="13"/>
        <v>0</v>
      </c>
      <c r="D36" s="2">
        <v>11.43</v>
      </c>
      <c r="E36" s="5">
        <f t="shared" si="14"/>
        <v>0</v>
      </c>
      <c r="F36" s="2">
        <v>12.75</v>
      </c>
      <c r="G36" s="5">
        <f t="shared" si="15"/>
        <v>0</v>
      </c>
      <c r="H36" s="2">
        <v>12.12</v>
      </c>
      <c r="I36" s="5">
        <f t="shared" si="16"/>
        <v>0</v>
      </c>
    </row>
    <row r="37" spans="1:9" x14ac:dyDescent="0.25">
      <c r="A37" s="16">
        <f t="shared" si="4"/>
        <v>44986</v>
      </c>
      <c r="B37" s="2">
        <v>11.97</v>
      </c>
      <c r="C37" s="5">
        <f t="shared" si="13"/>
        <v>0</v>
      </c>
      <c r="D37" s="2">
        <v>11.43</v>
      </c>
      <c r="E37" s="5">
        <f t="shared" si="14"/>
        <v>0</v>
      </c>
      <c r="F37" s="2">
        <v>12.75</v>
      </c>
      <c r="G37" s="5">
        <f t="shared" si="15"/>
        <v>0</v>
      </c>
      <c r="H37" s="2">
        <v>12.12</v>
      </c>
      <c r="I37" s="5">
        <f t="shared" si="16"/>
        <v>0</v>
      </c>
    </row>
    <row r="38" spans="1:9" x14ac:dyDescent="0.25">
      <c r="A38" s="16">
        <f t="shared" si="4"/>
        <v>44993</v>
      </c>
      <c r="B38" s="2">
        <v>11.82</v>
      </c>
      <c r="C38" s="5">
        <f t="shared" si="13"/>
        <v>0</v>
      </c>
      <c r="D38" s="2">
        <v>11.3</v>
      </c>
      <c r="E38" s="5">
        <f t="shared" si="14"/>
        <v>0</v>
      </c>
      <c r="F38" s="2">
        <v>12.59</v>
      </c>
      <c r="G38" s="5">
        <f t="shared" si="15"/>
        <v>0</v>
      </c>
      <c r="H38" s="2">
        <v>11.99</v>
      </c>
      <c r="I38" s="5">
        <f t="shared" si="16"/>
        <v>0</v>
      </c>
    </row>
    <row r="39" spans="1:9" x14ac:dyDescent="0.25">
      <c r="A39" s="16">
        <f t="shared" si="4"/>
        <v>45000</v>
      </c>
      <c r="B39" s="2">
        <v>11.78</v>
      </c>
      <c r="C39" s="5">
        <f t="shared" si="13"/>
        <v>0</v>
      </c>
      <c r="D39" s="2">
        <v>11.3</v>
      </c>
      <c r="E39" s="5">
        <f t="shared" si="14"/>
        <v>0</v>
      </c>
      <c r="F39" s="2">
        <v>12.54</v>
      </c>
      <c r="G39" s="5">
        <f t="shared" si="15"/>
        <v>0</v>
      </c>
      <c r="H39" s="2">
        <v>11.99</v>
      </c>
      <c r="I39" s="5">
        <f t="shared" si="16"/>
        <v>0</v>
      </c>
    </row>
    <row r="40" spans="1:9" x14ac:dyDescent="0.25">
      <c r="A40" s="16">
        <f t="shared" si="4"/>
        <v>45007</v>
      </c>
      <c r="B40" s="2">
        <v>11.79</v>
      </c>
      <c r="C40" s="5">
        <f t="shared" si="13"/>
        <v>0</v>
      </c>
      <c r="D40" s="2">
        <v>11.3</v>
      </c>
      <c r="E40" s="5">
        <f t="shared" si="14"/>
        <v>0</v>
      </c>
      <c r="F40" s="2">
        <v>12.56</v>
      </c>
      <c r="G40" s="5">
        <f t="shared" si="15"/>
        <v>0</v>
      </c>
      <c r="H40" s="2">
        <v>11.99</v>
      </c>
      <c r="I40" s="5">
        <f t="shared" si="16"/>
        <v>0</v>
      </c>
    </row>
    <row r="41" spans="1:9" x14ac:dyDescent="0.25">
      <c r="A41" s="16">
        <f t="shared" si="4"/>
        <v>45014</v>
      </c>
      <c r="B41" s="2">
        <v>11.81</v>
      </c>
      <c r="C41" s="5">
        <f t="shared" ref="C41" si="17">IF(SUM(7,-B41)&lt;0,0,(SUM(7,-B41)))</f>
        <v>0</v>
      </c>
      <c r="D41" s="2">
        <v>11.3</v>
      </c>
      <c r="E41" s="5">
        <f t="shared" ref="E41" si="18">IF(SUM(7,-D41)&lt;0,0,(SUM(7,-D41)))</f>
        <v>0</v>
      </c>
      <c r="F41" s="2">
        <v>12.57</v>
      </c>
      <c r="G41" s="5">
        <f t="shared" ref="G41" si="19">IF(SUM(7,-F41)&lt;0,0,(SUM(7,-F41)))</f>
        <v>0</v>
      </c>
      <c r="H41" s="2">
        <v>11.99</v>
      </c>
      <c r="I41" s="5">
        <f t="shared" ref="I41" si="20">IF(SUM(7,-H41)&lt;0,0,(SUM(7,-H41)))</f>
        <v>0</v>
      </c>
    </row>
    <row r="42" spans="1:9" x14ac:dyDescent="0.25">
      <c r="A42" s="16">
        <f t="shared" si="4"/>
        <v>45021</v>
      </c>
      <c r="B42" s="2">
        <v>11.84</v>
      </c>
      <c r="C42" s="5">
        <f t="shared" ref="C42:C43" si="21">IF(SUM(7,-B42)&lt;0,0,(SUM(7,-B42)))</f>
        <v>0</v>
      </c>
      <c r="D42" s="2">
        <v>11.3</v>
      </c>
      <c r="E42" s="5">
        <f t="shared" ref="E42:E43" si="22">IF(SUM(7,-D42)&lt;0,0,(SUM(7,-D42)))</f>
        <v>0</v>
      </c>
      <c r="F42" s="2">
        <v>12.61</v>
      </c>
      <c r="G42" s="5">
        <f t="shared" ref="G42:G43" si="23">IF(SUM(7,-F42)&lt;0,0,(SUM(7,-F42)))</f>
        <v>0</v>
      </c>
      <c r="H42" s="2">
        <v>11.99</v>
      </c>
      <c r="I42" s="5">
        <f t="shared" ref="I42:I43" si="24">IF(SUM(7,-H42)&lt;0,0,(SUM(7,-H42)))</f>
        <v>0</v>
      </c>
    </row>
    <row r="43" spans="1:9" x14ac:dyDescent="0.25">
      <c r="A43" s="16">
        <f t="shared" si="4"/>
        <v>45028</v>
      </c>
      <c r="B43" s="2">
        <v>11.88</v>
      </c>
      <c r="C43" s="5">
        <f t="shared" si="21"/>
        <v>0</v>
      </c>
      <c r="D43" s="2">
        <v>11.3</v>
      </c>
      <c r="E43" s="5">
        <f t="shared" si="22"/>
        <v>0</v>
      </c>
      <c r="F43" s="2">
        <v>12.65</v>
      </c>
      <c r="G43" s="5">
        <f t="shared" si="23"/>
        <v>0</v>
      </c>
      <c r="H43" s="2">
        <v>11.99</v>
      </c>
      <c r="I43" s="5">
        <f t="shared" si="24"/>
        <v>0</v>
      </c>
    </row>
    <row r="44" spans="1:9" x14ac:dyDescent="0.25">
      <c r="A44" s="16">
        <f t="shared" si="4"/>
        <v>45035</v>
      </c>
      <c r="B44" s="2">
        <v>12.06</v>
      </c>
      <c r="C44" s="5">
        <f t="shared" ref="C44" si="25">IF(SUM(7,-B44)&lt;0,0,(SUM(7,-B44)))</f>
        <v>0</v>
      </c>
      <c r="D44" s="2">
        <v>11.46</v>
      </c>
      <c r="E44" s="5">
        <f t="shared" ref="E44" si="26">IF(SUM(7,-D44)&lt;0,0,(SUM(7,-D44)))</f>
        <v>0</v>
      </c>
      <c r="F44" s="2">
        <v>12.84</v>
      </c>
      <c r="G44" s="5">
        <f t="shared" ref="G44" si="27">IF(SUM(7,-F44)&lt;0,0,(SUM(7,-F44)))</f>
        <v>0</v>
      </c>
      <c r="H44" s="2">
        <v>12.16</v>
      </c>
      <c r="I44" s="5">
        <f t="shared" ref="I44" si="28">IF(SUM(7,-H44)&lt;0,0,(SUM(7,-H44)))</f>
        <v>0</v>
      </c>
    </row>
    <row r="45" spans="1:9" x14ac:dyDescent="0.25">
      <c r="A45" s="16">
        <f t="shared" si="4"/>
        <v>45042</v>
      </c>
      <c r="B45" s="2">
        <v>12.22</v>
      </c>
      <c r="C45" s="5">
        <f t="shared" ref="C45" si="29">IF(SUM(7,-B45)&lt;0,0,(SUM(7,-B45)))</f>
        <v>0</v>
      </c>
      <c r="D45" s="2">
        <v>11.64</v>
      </c>
      <c r="E45" s="5">
        <f t="shared" ref="E45" si="30">IF(SUM(7,-D45)&lt;0,0,(SUM(7,-D45)))</f>
        <v>0</v>
      </c>
      <c r="F45" s="2">
        <v>13.01</v>
      </c>
      <c r="G45" s="5">
        <f t="shared" ref="G45" si="31">IF(SUM(7,-F45)&lt;0,0,(SUM(7,-F45)))</f>
        <v>0</v>
      </c>
      <c r="H45" s="2">
        <v>12.34</v>
      </c>
      <c r="I45" s="5">
        <f t="shared" ref="I45" si="32">IF(SUM(7,-H45)&lt;0,0,(SUM(7,-H45)))</f>
        <v>0</v>
      </c>
    </row>
    <row r="46" spans="1:9" x14ac:dyDescent="0.25">
      <c r="A46" s="16">
        <f t="shared" si="4"/>
        <v>45049</v>
      </c>
      <c r="B46" s="2">
        <v>12.19</v>
      </c>
      <c r="C46" s="5">
        <f t="shared" ref="C46" si="33">IF(SUM(7,-B46)&lt;0,0,(SUM(7,-B46)))</f>
        <v>0</v>
      </c>
      <c r="D46" s="2">
        <v>11.64</v>
      </c>
      <c r="E46" s="5">
        <f t="shared" ref="E46" si="34">IF(SUM(7,-D46)&lt;0,0,(SUM(7,-D46)))</f>
        <v>0</v>
      </c>
      <c r="F46" s="2">
        <v>12.99</v>
      </c>
      <c r="G46" s="5">
        <f t="shared" ref="G46" si="35">IF(SUM(7,-F46)&lt;0,0,(SUM(7,-F46)))</f>
        <v>0</v>
      </c>
      <c r="H46" s="2">
        <v>12.34</v>
      </c>
      <c r="I46" s="5">
        <f t="shared" ref="I46" si="36">IF(SUM(7,-H46)&lt;0,0,(SUM(7,-H46)))</f>
        <v>0</v>
      </c>
    </row>
    <row r="47" spans="1:9" x14ac:dyDescent="0.25">
      <c r="A47" s="16">
        <f t="shared" si="4"/>
        <v>45056</v>
      </c>
      <c r="B47" s="2">
        <v>12.12</v>
      </c>
      <c r="C47" s="5">
        <f t="shared" ref="C47:C48" si="37">IF(SUM(7,-B47)&lt;0,0,(SUM(7,-B47)))</f>
        <v>0</v>
      </c>
      <c r="D47" s="2">
        <v>11.54</v>
      </c>
      <c r="E47" s="5">
        <f t="shared" ref="E47:E48" si="38">IF(SUM(7,-D47)&lt;0,0,(SUM(7,-D47)))</f>
        <v>0</v>
      </c>
      <c r="F47" s="2">
        <v>12.91</v>
      </c>
      <c r="G47" s="5">
        <f t="shared" ref="G47:G48" si="39">IF(SUM(7,-F47)&lt;0,0,(SUM(7,-F47)))</f>
        <v>0</v>
      </c>
      <c r="H47" s="2">
        <v>12.24</v>
      </c>
      <c r="I47" s="5">
        <f t="shared" ref="I47:I48" si="40">IF(SUM(7,-H47)&lt;0,0,(SUM(7,-H47)))</f>
        <v>0</v>
      </c>
    </row>
    <row r="48" spans="1:9" x14ac:dyDescent="0.25">
      <c r="A48" s="16">
        <f t="shared" si="4"/>
        <v>45063</v>
      </c>
      <c r="B48" s="2">
        <v>12.15</v>
      </c>
      <c r="C48" s="5">
        <f t="shared" si="37"/>
        <v>0</v>
      </c>
      <c r="D48" s="2">
        <v>11.54</v>
      </c>
      <c r="E48" s="5">
        <f t="shared" si="38"/>
        <v>0</v>
      </c>
      <c r="F48" s="2">
        <v>12.94</v>
      </c>
      <c r="G48" s="5">
        <f t="shared" si="39"/>
        <v>0</v>
      </c>
      <c r="H48" s="2">
        <v>12.24</v>
      </c>
      <c r="I48" s="5">
        <f t="shared" si="40"/>
        <v>0</v>
      </c>
    </row>
    <row r="49" spans="1:9" x14ac:dyDescent="0.25">
      <c r="A49" s="16">
        <f t="shared" si="4"/>
        <v>45070</v>
      </c>
      <c r="B49" s="2">
        <v>12.19</v>
      </c>
      <c r="C49" s="5">
        <f t="shared" ref="C49:C50" si="41">IF(SUM(7,-B49)&lt;0,0,(SUM(7,-B49)))</f>
        <v>0</v>
      </c>
      <c r="D49" s="2">
        <v>11.6</v>
      </c>
      <c r="E49" s="5">
        <f t="shared" ref="E49:E50" si="42">IF(SUM(7,-D49)&lt;0,0,(SUM(7,-D49)))</f>
        <v>0</v>
      </c>
      <c r="F49" s="2">
        <v>12.98</v>
      </c>
      <c r="G49" s="5">
        <f t="shared" ref="G49:G50" si="43">IF(SUM(7,-F49)&lt;0,0,(SUM(7,-F49)))</f>
        <v>0</v>
      </c>
      <c r="H49" s="2">
        <v>12.31</v>
      </c>
      <c r="I49" s="5">
        <f t="shared" ref="I49:I50" si="44">IF(SUM(7,-H49)&lt;0,0,(SUM(7,-H49)))</f>
        <v>0</v>
      </c>
    </row>
    <row r="50" spans="1:9" x14ac:dyDescent="0.25">
      <c r="A50" s="16">
        <f t="shared" si="4"/>
        <v>45077</v>
      </c>
      <c r="B50" s="2">
        <v>12.27</v>
      </c>
      <c r="C50" s="5">
        <f t="shared" si="41"/>
        <v>0</v>
      </c>
      <c r="D50" s="2">
        <v>11.69</v>
      </c>
      <c r="E50" s="5">
        <f t="shared" si="42"/>
        <v>0</v>
      </c>
      <c r="F50" s="2">
        <v>13.07</v>
      </c>
      <c r="G50" s="5">
        <f t="shared" si="43"/>
        <v>0</v>
      </c>
      <c r="H50" s="2">
        <v>12.4</v>
      </c>
      <c r="I50" s="5">
        <f t="shared" si="44"/>
        <v>0</v>
      </c>
    </row>
    <row r="51" spans="1:9" x14ac:dyDescent="0.25">
      <c r="A51" s="16">
        <f t="shared" si="4"/>
        <v>45084</v>
      </c>
      <c r="B51" s="2">
        <v>12.26</v>
      </c>
      <c r="C51" s="5">
        <f t="shared" ref="C51:C52" si="45">IF(SUM(7,-B51)&lt;0,0,(SUM(7,-B51)))</f>
        <v>0</v>
      </c>
      <c r="D51" s="2">
        <v>11.69</v>
      </c>
      <c r="E51" s="5">
        <f t="shared" ref="E51:E52" si="46">IF(SUM(7,-D51)&lt;0,0,(SUM(7,-D51)))</f>
        <v>0</v>
      </c>
      <c r="F51" s="2">
        <v>13.06</v>
      </c>
      <c r="G51" s="5">
        <f t="shared" ref="G51:G52" si="47">IF(SUM(7,-F51)&lt;0,0,(SUM(7,-F51)))</f>
        <v>0</v>
      </c>
      <c r="H51" s="2">
        <v>12.4</v>
      </c>
      <c r="I51" s="5">
        <f t="shared" ref="I51:I52" si="48">IF(SUM(7,-H51)&lt;0,0,(SUM(7,-H51)))</f>
        <v>0</v>
      </c>
    </row>
    <row r="52" spans="1:9" x14ac:dyDescent="0.25">
      <c r="A52" s="16">
        <f t="shared" si="4"/>
        <v>45091</v>
      </c>
      <c r="B52" s="2">
        <v>12.26</v>
      </c>
      <c r="C52" s="5">
        <f t="shared" si="45"/>
        <v>0</v>
      </c>
      <c r="D52" s="2">
        <v>11.69</v>
      </c>
      <c r="E52" s="5">
        <f t="shared" si="46"/>
        <v>0</v>
      </c>
      <c r="F52" s="2">
        <v>13.06</v>
      </c>
      <c r="G52" s="5">
        <f t="shared" si="47"/>
        <v>0</v>
      </c>
      <c r="H52" s="2">
        <v>12.4</v>
      </c>
      <c r="I52" s="5">
        <f t="shared" si="48"/>
        <v>0</v>
      </c>
    </row>
    <row r="53" spans="1:9" x14ac:dyDescent="0.25">
      <c r="A53" s="16">
        <f t="shared" si="4"/>
        <v>45098</v>
      </c>
      <c r="B53" s="2">
        <v>12.26</v>
      </c>
      <c r="C53" s="5">
        <f t="shared" ref="C53:C54" si="49">IF(SUM(7,-B53)&lt;0,0,(SUM(7,-B53)))</f>
        <v>0</v>
      </c>
      <c r="D53" s="2">
        <v>11.69</v>
      </c>
      <c r="E53" s="5">
        <f t="shared" ref="E53:E54" si="50">IF(SUM(7,-D53)&lt;0,0,(SUM(7,-D53)))</f>
        <v>0</v>
      </c>
      <c r="F53" s="2">
        <v>13.06</v>
      </c>
      <c r="G53" s="5">
        <f t="shared" ref="G53:G54" si="51">IF(SUM(7,-F53)&lt;0,0,(SUM(7,-F53)))</f>
        <v>0</v>
      </c>
      <c r="H53" s="2">
        <v>12.4</v>
      </c>
      <c r="I53" s="5">
        <f t="shared" ref="I53:I54" si="52">IF(SUM(7,-H53)&lt;0,0,(SUM(7,-H53)))</f>
        <v>0</v>
      </c>
    </row>
    <row r="54" spans="1:9" x14ac:dyDescent="0.25">
      <c r="A54" s="16">
        <f t="shared" si="4"/>
        <v>45105</v>
      </c>
      <c r="B54" s="2">
        <v>12.43</v>
      </c>
      <c r="C54" s="5">
        <f t="shared" si="49"/>
        <v>0</v>
      </c>
      <c r="D54" s="2">
        <v>11.86</v>
      </c>
      <c r="E54" s="5">
        <f t="shared" si="50"/>
        <v>0</v>
      </c>
      <c r="F54" s="2">
        <v>13.24</v>
      </c>
      <c r="G54" s="5">
        <f t="shared" si="51"/>
        <v>0</v>
      </c>
      <c r="H54" s="2">
        <v>12.58</v>
      </c>
      <c r="I54" s="5">
        <f t="shared" si="52"/>
        <v>0</v>
      </c>
    </row>
    <row r="55" spans="1:9" x14ac:dyDescent="0.25">
      <c r="A55" s="16">
        <f>A54+8</f>
        <v>45113</v>
      </c>
      <c r="B55" s="2">
        <v>12.62</v>
      </c>
      <c r="C55" s="5">
        <f t="shared" ref="C55" si="53">IF(SUM(7,-B55)&lt;0,0,(SUM(7,-B55)))</f>
        <v>0</v>
      </c>
      <c r="D55" s="2">
        <v>12.08</v>
      </c>
      <c r="E55" s="5">
        <f t="shared" ref="E55" si="54">IF(SUM(7,-D55)&lt;0,0,(SUM(7,-D55)))</f>
        <v>0</v>
      </c>
      <c r="F55" s="2">
        <v>13.44</v>
      </c>
      <c r="G55" s="5">
        <f t="shared" ref="G55" si="55">IF(SUM(7,-F55)&lt;0,0,(SUM(7,-F55)))</f>
        <v>0</v>
      </c>
      <c r="H55" s="2">
        <v>12.81</v>
      </c>
      <c r="I55" s="5">
        <f t="shared" ref="I55" si="56">IF(SUM(7,-H55)&lt;0,0,(SUM(7,-H55)))</f>
        <v>0</v>
      </c>
    </row>
    <row r="56" spans="1:9" x14ac:dyDescent="0.25">
      <c r="A56" s="16">
        <f>A55+6</f>
        <v>45119</v>
      </c>
      <c r="B56" s="2">
        <v>12.69</v>
      </c>
      <c r="C56" s="5">
        <f t="shared" ref="C56" si="57">IF(SUM(7,-B56)&lt;0,0,(SUM(7,-B56)))</f>
        <v>0</v>
      </c>
      <c r="D56" s="2">
        <v>12.14</v>
      </c>
      <c r="E56" s="5">
        <f t="shared" ref="E56" si="58">IF(SUM(7,-D56)&lt;0,0,(SUM(7,-D56)))</f>
        <v>0</v>
      </c>
      <c r="F56" s="2">
        <v>13.52</v>
      </c>
      <c r="G56" s="5">
        <f t="shared" ref="G56" si="59">IF(SUM(7,-F56)&lt;0,0,(SUM(7,-F56)))</f>
        <v>0</v>
      </c>
      <c r="H56" s="2">
        <v>12.88</v>
      </c>
      <c r="I56" s="5">
        <f t="shared" ref="I56" si="60">IF(SUM(7,-H56)&lt;0,0,(SUM(7,-H56)))</f>
        <v>0</v>
      </c>
    </row>
    <row r="57" spans="1:9" x14ac:dyDescent="0.25">
      <c r="A57" s="16">
        <f>A56+7</f>
        <v>45126</v>
      </c>
      <c r="B57" s="2">
        <v>12.92</v>
      </c>
      <c r="C57" s="5">
        <f t="shared" ref="C57" si="61">IF(SUM(7,-B57)&lt;0,0,(SUM(7,-B57)))</f>
        <v>0</v>
      </c>
      <c r="D57" s="2">
        <v>12.38</v>
      </c>
      <c r="E57" s="5">
        <f t="shared" ref="E57" si="62">IF(SUM(7,-D57)&lt;0,0,(SUM(7,-D57)))</f>
        <v>0</v>
      </c>
      <c r="F57" s="2">
        <v>13.77</v>
      </c>
      <c r="G57" s="5">
        <f t="shared" ref="G57" si="63">IF(SUM(7,-F57)&lt;0,0,(SUM(7,-F57)))</f>
        <v>0</v>
      </c>
      <c r="H57" s="2">
        <v>13.13</v>
      </c>
      <c r="I57" s="5">
        <f t="shared" ref="I57" si="64">IF(SUM(7,-H57)&lt;0,0,(SUM(7,-H57)))</f>
        <v>0</v>
      </c>
    </row>
    <row r="58" spans="1:9" x14ac:dyDescent="0.25">
      <c r="A58" s="16">
        <f>A57+7</f>
        <v>45133</v>
      </c>
      <c r="B58" s="2">
        <v>12.92</v>
      </c>
      <c r="C58" s="5">
        <f t="shared" ref="C58" si="65">IF(SUM(7,-B58)&lt;0,0,(SUM(7,-B58)))</f>
        <v>0</v>
      </c>
      <c r="D58" s="2">
        <v>12.38</v>
      </c>
      <c r="E58" s="5">
        <f t="shared" ref="E58" si="66">IF(SUM(7,-D58)&lt;0,0,(SUM(7,-D58)))</f>
        <v>0</v>
      </c>
      <c r="F58" s="2">
        <v>13.77</v>
      </c>
      <c r="G58" s="5">
        <f t="shared" ref="G58" si="67">IF(SUM(7,-F58)&lt;0,0,(SUM(7,-F58)))</f>
        <v>0</v>
      </c>
      <c r="H58" s="2">
        <v>13.13</v>
      </c>
      <c r="I58" s="5">
        <f t="shared" ref="I58" si="68"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zoomScale="150" zoomScaleNormal="150"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G60" sqref="G60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2020</v>
      </c>
      <c r="C6" s="47"/>
      <c r="D6" s="46">
        <v>2021</v>
      </c>
      <c r="E6" s="47"/>
      <c r="F6" s="46">
        <v>2020</v>
      </c>
      <c r="G6" s="47"/>
      <c r="H6" s="46">
        <v>2021</v>
      </c>
      <c r="I6" s="47"/>
    </row>
    <row r="7" spans="1:9" ht="16.2" customHeight="1" x14ac:dyDescent="0.25">
      <c r="A7" s="16">
        <v>44412</v>
      </c>
      <c r="B7" s="2">
        <v>10.130000000000001</v>
      </c>
      <c r="C7" s="5">
        <f t="shared" ref="C7:C13" si="0">IF(SUM(7,-B7)&lt;0,0,(SUM(7,-B7)))</f>
        <v>0</v>
      </c>
      <c r="D7" s="2">
        <v>9.6300000000000008</v>
      </c>
      <c r="E7" s="5">
        <f t="shared" ref="E7:E13" si="1">IF(SUM(7,-D7)&lt;0,0,(SUM(7,-D7)))</f>
        <v>0</v>
      </c>
      <c r="F7" s="2">
        <v>10.34</v>
      </c>
      <c r="G7" s="5">
        <f t="shared" ref="G7:G13" si="2">IF(SUM(7,-F7)&lt;0,0,(SUM(7,-F7)))</f>
        <v>0</v>
      </c>
      <c r="H7" s="2">
        <v>9.67</v>
      </c>
      <c r="I7" s="5">
        <f t="shared" ref="I7:I13" si="3">IF(SUM(7,-H7)&lt;0,0,(SUM(7,-H7)))</f>
        <v>0</v>
      </c>
    </row>
    <row r="8" spans="1:9" ht="16.2" customHeight="1" x14ac:dyDescent="0.25">
      <c r="A8" s="16">
        <f t="shared" ref="A8:A13" si="4">A7+7</f>
        <v>44419</v>
      </c>
      <c r="B8" s="2">
        <v>10.130000000000001</v>
      </c>
      <c r="C8" s="5">
        <f t="shared" si="0"/>
        <v>0</v>
      </c>
      <c r="D8" s="2">
        <v>9.6300000000000008</v>
      </c>
      <c r="E8" s="5">
        <f t="shared" si="1"/>
        <v>0</v>
      </c>
      <c r="F8" s="2">
        <v>10.34</v>
      </c>
      <c r="G8" s="5">
        <f t="shared" si="2"/>
        <v>0</v>
      </c>
      <c r="H8" s="2">
        <v>9.67</v>
      </c>
      <c r="I8" s="5">
        <f t="shared" si="3"/>
        <v>0</v>
      </c>
    </row>
    <row r="9" spans="1:9" ht="16.2" customHeight="1" x14ac:dyDescent="0.25">
      <c r="A9" s="16">
        <f t="shared" si="4"/>
        <v>44426</v>
      </c>
      <c r="B9" s="2">
        <v>10.130000000000001</v>
      </c>
      <c r="C9" s="5">
        <f t="shared" si="0"/>
        <v>0</v>
      </c>
      <c r="D9" s="2">
        <v>9.6300000000000008</v>
      </c>
      <c r="E9" s="5">
        <f t="shared" si="1"/>
        <v>0</v>
      </c>
      <c r="F9" s="2">
        <v>10.34</v>
      </c>
      <c r="G9" s="5">
        <f t="shared" si="2"/>
        <v>0</v>
      </c>
      <c r="H9" s="2">
        <v>9.67</v>
      </c>
      <c r="I9" s="5">
        <f t="shared" si="3"/>
        <v>0</v>
      </c>
    </row>
    <row r="10" spans="1:9" ht="16.2" customHeight="1" x14ac:dyDescent="0.25">
      <c r="A10" s="16">
        <f t="shared" si="4"/>
        <v>44433</v>
      </c>
      <c r="B10" s="2">
        <v>10.130000000000001</v>
      </c>
      <c r="C10" s="5">
        <f t="shared" si="0"/>
        <v>0</v>
      </c>
      <c r="D10" s="2">
        <v>9.6300000000000008</v>
      </c>
      <c r="E10" s="5">
        <f t="shared" si="1"/>
        <v>0</v>
      </c>
      <c r="F10" s="2">
        <v>10.34</v>
      </c>
      <c r="G10" s="5">
        <f t="shared" si="2"/>
        <v>0</v>
      </c>
      <c r="H10" s="2">
        <v>9.67</v>
      </c>
      <c r="I10" s="5">
        <f t="shared" si="3"/>
        <v>0</v>
      </c>
    </row>
    <row r="11" spans="1:9" ht="16.2" customHeight="1" x14ac:dyDescent="0.25">
      <c r="A11" s="16">
        <f t="shared" si="4"/>
        <v>44440</v>
      </c>
      <c r="B11" s="2">
        <v>10.130000000000001</v>
      </c>
      <c r="C11" s="5">
        <f t="shared" si="0"/>
        <v>0</v>
      </c>
      <c r="D11" s="2">
        <v>9.6300000000000008</v>
      </c>
      <c r="E11" s="5">
        <f t="shared" si="1"/>
        <v>0</v>
      </c>
      <c r="F11" s="2">
        <v>10.34</v>
      </c>
      <c r="G11" s="5">
        <f t="shared" si="2"/>
        <v>0</v>
      </c>
      <c r="H11" s="2">
        <v>9.67</v>
      </c>
      <c r="I11" s="5">
        <f t="shared" si="3"/>
        <v>0</v>
      </c>
    </row>
    <row r="12" spans="1:9" ht="16.2" customHeight="1" x14ac:dyDescent="0.25">
      <c r="A12" s="16">
        <f t="shared" si="4"/>
        <v>44447</v>
      </c>
      <c r="B12" s="2">
        <v>10.130000000000001</v>
      </c>
      <c r="C12" s="5">
        <f t="shared" si="0"/>
        <v>0</v>
      </c>
      <c r="D12" s="2">
        <v>9.6300000000000008</v>
      </c>
      <c r="E12" s="5">
        <f t="shared" si="1"/>
        <v>0</v>
      </c>
      <c r="F12" s="2">
        <v>10.34</v>
      </c>
      <c r="G12" s="5">
        <f t="shared" si="2"/>
        <v>0</v>
      </c>
      <c r="H12" s="2">
        <v>9.67</v>
      </c>
      <c r="I12" s="5">
        <f t="shared" si="3"/>
        <v>0</v>
      </c>
    </row>
    <row r="13" spans="1:9" ht="16.2" customHeight="1" x14ac:dyDescent="0.25">
      <c r="A13" s="16">
        <f t="shared" si="4"/>
        <v>44454</v>
      </c>
      <c r="B13" s="2">
        <v>10.23</v>
      </c>
      <c r="C13" s="5">
        <f t="shared" si="0"/>
        <v>0</v>
      </c>
      <c r="D13" s="2">
        <v>9.6300000000000008</v>
      </c>
      <c r="E13" s="5">
        <f t="shared" si="1"/>
        <v>0</v>
      </c>
      <c r="F13" s="2">
        <v>10.44</v>
      </c>
      <c r="G13" s="5">
        <f t="shared" si="2"/>
        <v>0</v>
      </c>
      <c r="H13" s="2">
        <v>9.67</v>
      </c>
      <c r="I13" s="5">
        <f t="shared" si="3"/>
        <v>0</v>
      </c>
    </row>
    <row r="14" spans="1:9" ht="16.2" customHeight="1" x14ac:dyDescent="0.25">
      <c r="A14" s="16">
        <f t="shared" ref="A14:A19" si="5">A13+7</f>
        <v>44461</v>
      </c>
      <c r="B14" s="2">
        <v>10.24</v>
      </c>
      <c r="C14" s="5">
        <f t="shared" ref="C14:C19" si="6">IF(SUM(7,-B14)&lt;0,0,(SUM(7,-B14)))</f>
        <v>0</v>
      </c>
      <c r="D14" s="2">
        <v>9.6300000000000008</v>
      </c>
      <c r="E14" s="5">
        <f t="shared" ref="E14:E19" si="7">IF(SUM(7,-D14)&lt;0,0,(SUM(7,-D14)))</f>
        <v>0</v>
      </c>
      <c r="F14" s="2">
        <v>10.45</v>
      </c>
      <c r="G14" s="5">
        <f t="shared" ref="G14:G19" si="8">IF(SUM(7,-F14)&lt;0,0,(SUM(7,-F14)))</f>
        <v>0</v>
      </c>
      <c r="H14" s="2">
        <v>9.67</v>
      </c>
      <c r="I14" s="5">
        <f t="shared" ref="I14:I19" si="9">IF(SUM(7,-H14)&lt;0,0,(SUM(7,-H14)))</f>
        <v>0</v>
      </c>
    </row>
    <row r="15" spans="1:9" ht="16.2" customHeight="1" x14ac:dyDescent="0.25">
      <c r="A15" s="16">
        <f t="shared" si="5"/>
        <v>44468</v>
      </c>
      <c r="B15" s="2">
        <v>10.14</v>
      </c>
      <c r="C15" s="5">
        <f t="shared" si="6"/>
        <v>0</v>
      </c>
      <c r="D15" s="2">
        <v>9.52</v>
      </c>
      <c r="E15" s="5">
        <f t="shared" si="7"/>
        <v>0</v>
      </c>
      <c r="F15" s="2">
        <v>10.35</v>
      </c>
      <c r="G15" s="5">
        <f t="shared" si="8"/>
        <v>0</v>
      </c>
      <c r="H15" s="2">
        <v>9.56</v>
      </c>
      <c r="I15" s="5">
        <f t="shared" si="9"/>
        <v>0</v>
      </c>
    </row>
    <row r="16" spans="1:9" ht="16.2" customHeight="1" x14ac:dyDescent="0.25">
      <c r="A16" s="16">
        <f t="shared" si="5"/>
        <v>44475</v>
      </c>
      <c r="B16" s="2">
        <v>10.14</v>
      </c>
      <c r="C16" s="5">
        <f t="shared" si="6"/>
        <v>0</v>
      </c>
      <c r="D16" s="2">
        <v>9.52</v>
      </c>
      <c r="E16" s="5">
        <f t="shared" si="7"/>
        <v>0</v>
      </c>
      <c r="F16" s="2">
        <v>10.35</v>
      </c>
      <c r="G16" s="5">
        <f t="shared" si="8"/>
        <v>0</v>
      </c>
      <c r="H16" s="2">
        <v>9.56</v>
      </c>
      <c r="I16" s="5">
        <f t="shared" si="9"/>
        <v>0</v>
      </c>
    </row>
    <row r="17" spans="1:9" ht="16.2" customHeight="1" x14ac:dyDescent="0.25">
      <c r="A17" s="16">
        <f t="shared" si="5"/>
        <v>44482</v>
      </c>
      <c r="B17" s="2">
        <v>10.210000000000001</v>
      </c>
      <c r="C17" s="5">
        <f t="shared" si="6"/>
        <v>0</v>
      </c>
      <c r="D17" s="2">
        <v>9.59</v>
      </c>
      <c r="E17" s="5">
        <f t="shared" si="7"/>
        <v>0</v>
      </c>
      <c r="F17" s="2">
        <v>10.43</v>
      </c>
      <c r="G17" s="5">
        <f t="shared" si="8"/>
        <v>0</v>
      </c>
      <c r="H17" s="2">
        <v>9.6199999999999992</v>
      </c>
      <c r="I17" s="5">
        <f t="shared" si="9"/>
        <v>0</v>
      </c>
    </row>
    <row r="18" spans="1:9" ht="16.2" customHeight="1" x14ac:dyDescent="0.25">
      <c r="A18" s="16">
        <f t="shared" si="5"/>
        <v>44489</v>
      </c>
      <c r="B18" s="2">
        <v>10.31</v>
      </c>
      <c r="C18" s="5">
        <f t="shared" si="6"/>
        <v>0</v>
      </c>
      <c r="D18" s="2">
        <v>9.66</v>
      </c>
      <c r="E18" s="5">
        <f t="shared" si="7"/>
        <v>0</v>
      </c>
      <c r="F18" s="2">
        <v>10.52</v>
      </c>
      <c r="G18" s="5">
        <f t="shared" si="8"/>
        <v>0</v>
      </c>
      <c r="H18" s="2">
        <v>9.69</v>
      </c>
      <c r="I18" s="5">
        <f t="shared" si="9"/>
        <v>0</v>
      </c>
    </row>
    <row r="19" spans="1:9" ht="16.2" customHeight="1" x14ac:dyDescent="0.25">
      <c r="A19" s="16">
        <f t="shared" si="5"/>
        <v>44496</v>
      </c>
      <c r="B19" s="2">
        <v>10.19</v>
      </c>
      <c r="C19" s="5">
        <f t="shared" si="6"/>
        <v>0</v>
      </c>
      <c r="D19" s="2">
        <v>9.56</v>
      </c>
      <c r="E19" s="5">
        <f t="shared" si="7"/>
        <v>0</v>
      </c>
      <c r="F19" s="2">
        <v>10.4</v>
      </c>
      <c r="G19" s="5">
        <f t="shared" si="8"/>
        <v>0</v>
      </c>
      <c r="H19" s="2">
        <v>9.59</v>
      </c>
      <c r="I19" s="5">
        <f t="shared" si="9"/>
        <v>0</v>
      </c>
    </row>
    <row r="20" spans="1:9" ht="16.2" customHeight="1" x14ac:dyDescent="0.25">
      <c r="A20" s="16">
        <f t="shared" ref="A20:A55" si="10">A19+7</f>
        <v>44503</v>
      </c>
      <c r="B20" s="2">
        <v>10.19</v>
      </c>
      <c r="C20" s="5">
        <f t="shared" ref="C20:C34" si="11">IF(SUM(7,-B20)&lt;0,0,(SUM(7,-B20)))</f>
        <v>0</v>
      </c>
      <c r="D20" s="2">
        <v>9.56</v>
      </c>
      <c r="E20" s="5">
        <f t="shared" ref="E20:E34" si="12">IF(SUM(7,-D20)&lt;0,0,(SUM(7,-D20)))</f>
        <v>0</v>
      </c>
      <c r="F20" s="2">
        <v>10.4</v>
      </c>
      <c r="G20" s="5">
        <f t="shared" ref="G20:G34" si="13">IF(SUM(7,-F20)&lt;0,0,(SUM(7,-F20)))</f>
        <v>0</v>
      </c>
      <c r="H20" s="2">
        <v>9.59</v>
      </c>
      <c r="I20" s="5">
        <f t="shared" ref="I20:I34" si="14">IF(SUM(7,-H20)&lt;0,0,(SUM(7,-H20)))</f>
        <v>0</v>
      </c>
    </row>
    <row r="21" spans="1:9" ht="16.2" customHeight="1" x14ac:dyDescent="0.25">
      <c r="A21" s="16">
        <f t="shared" si="10"/>
        <v>44510</v>
      </c>
      <c r="B21" s="2">
        <v>10.26</v>
      </c>
      <c r="C21" s="5">
        <f t="shared" si="11"/>
        <v>0</v>
      </c>
      <c r="D21" s="2">
        <v>9.56</v>
      </c>
      <c r="E21" s="5">
        <f t="shared" si="12"/>
        <v>0</v>
      </c>
      <c r="F21" s="2">
        <v>10.48</v>
      </c>
      <c r="G21" s="5">
        <f t="shared" si="13"/>
        <v>0</v>
      </c>
      <c r="H21" s="2">
        <v>9.59</v>
      </c>
      <c r="I21" s="5">
        <f t="shared" si="14"/>
        <v>0</v>
      </c>
    </row>
    <row r="22" spans="1:9" ht="16.2" customHeight="1" x14ac:dyDescent="0.25">
      <c r="A22" s="16">
        <f t="shared" si="10"/>
        <v>44517</v>
      </c>
      <c r="B22" s="2">
        <v>10.050000000000001</v>
      </c>
      <c r="C22" s="5">
        <f t="shared" si="11"/>
        <v>0</v>
      </c>
      <c r="D22" s="2">
        <v>9.42</v>
      </c>
      <c r="E22" s="5">
        <f t="shared" si="12"/>
        <v>0</v>
      </c>
      <c r="F22" s="2">
        <v>10.26</v>
      </c>
      <c r="G22" s="5">
        <f t="shared" si="13"/>
        <v>0</v>
      </c>
      <c r="H22" s="2">
        <v>9.4499999999999993</v>
      </c>
      <c r="I22" s="5">
        <f t="shared" si="14"/>
        <v>0</v>
      </c>
    </row>
    <row r="23" spans="1:9" ht="16.2" customHeight="1" x14ac:dyDescent="0.25">
      <c r="A23" s="16">
        <f t="shared" si="10"/>
        <v>44524</v>
      </c>
      <c r="B23" s="2">
        <v>10.050000000000001</v>
      </c>
      <c r="C23" s="5">
        <f t="shared" si="11"/>
        <v>0</v>
      </c>
      <c r="D23" s="2">
        <v>9.42</v>
      </c>
      <c r="E23" s="5">
        <f t="shared" si="12"/>
        <v>0</v>
      </c>
      <c r="F23" s="2">
        <v>10.26</v>
      </c>
      <c r="G23" s="5">
        <f t="shared" si="13"/>
        <v>0</v>
      </c>
      <c r="H23" s="2">
        <v>9.4499999999999993</v>
      </c>
      <c r="I23" s="5">
        <f t="shared" si="14"/>
        <v>0</v>
      </c>
    </row>
    <row r="24" spans="1:9" ht="16.2" customHeight="1" x14ac:dyDescent="0.25">
      <c r="A24" s="16">
        <f t="shared" si="10"/>
        <v>44531</v>
      </c>
      <c r="B24" s="2">
        <v>9.91</v>
      </c>
      <c r="C24" s="5">
        <f t="shared" si="11"/>
        <v>0</v>
      </c>
      <c r="D24" s="2">
        <v>9.2799999999999994</v>
      </c>
      <c r="E24" s="5">
        <f t="shared" si="12"/>
        <v>0</v>
      </c>
      <c r="F24" s="2">
        <v>10.119999999999999</v>
      </c>
      <c r="G24" s="5">
        <f t="shared" si="13"/>
        <v>0</v>
      </c>
      <c r="H24" s="2">
        <v>9.31</v>
      </c>
      <c r="I24" s="5">
        <f t="shared" si="14"/>
        <v>0</v>
      </c>
    </row>
    <row r="25" spans="1:9" ht="16.2" customHeight="1" x14ac:dyDescent="0.25">
      <c r="A25" s="16">
        <f t="shared" si="10"/>
        <v>44538</v>
      </c>
      <c r="B25" s="2">
        <v>10</v>
      </c>
      <c r="C25" s="5">
        <f t="shared" si="11"/>
        <v>0</v>
      </c>
      <c r="D25" s="2">
        <v>9.36</v>
      </c>
      <c r="E25" s="5">
        <f t="shared" si="12"/>
        <v>0</v>
      </c>
      <c r="F25" s="2">
        <v>10.210000000000001</v>
      </c>
      <c r="G25" s="5">
        <f t="shared" si="13"/>
        <v>0</v>
      </c>
      <c r="H25" s="2">
        <v>9.39</v>
      </c>
      <c r="I25" s="5">
        <f t="shared" si="14"/>
        <v>0</v>
      </c>
    </row>
    <row r="26" spans="1:9" ht="16.2" customHeight="1" x14ac:dyDescent="0.25">
      <c r="A26" s="16">
        <f t="shared" si="10"/>
        <v>44545</v>
      </c>
      <c r="B26" s="2">
        <v>9.8699999999999992</v>
      </c>
      <c r="C26" s="5">
        <f t="shared" si="11"/>
        <v>0</v>
      </c>
      <c r="D26" s="2">
        <v>9.24</v>
      </c>
      <c r="E26" s="5">
        <f t="shared" si="12"/>
        <v>0</v>
      </c>
      <c r="F26" s="2">
        <v>10.07</v>
      </c>
      <c r="G26" s="5">
        <f t="shared" si="13"/>
        <v>0</v>
      </c>
      <c r="H26" s="2">
        <v>9.27</v>
      </c>
      <c r="I26" s="5">
        <f t="shared" si="14"/>
        <v>0</v>
      </c>
    </row>
    <row r="27" spans="1:9" ht="16.2" customHeight="1" x14ac:dyDescent="0.25">
      <c r="A27" s="16">
        <f t="shared" si="10"/>
        <v>44552</v>
      </c>
      <c r="B27" s="2">
        <v>9.76</v>
      </c>
      <c r="C27" s="5">
        <f t="shared" si="11"/>
        <v>0</v>
      </c>
      <c r="D27" s="2">
        <v>9.11</v>
      </c>
      <c r="E27" s="5">
        <f t="shared" si="12"/>
        <v>0</v>
      </c>
      <c r="F27" s="2">
        <v>9.9600000000000009</v>
      </c>
      <c r="G27" s="5">
        <f t="shared" si="13"/>
        <v>0</v>
      </c>
      <c r="H27" s="2">
        <v>9.14</v>
      </c>
      <c r="I27" s="5">
        <f t="shared" si="14"/>
        <v>0</v>
      </c>
    </row>
    <row r="28" spans="1:9" ht="16.2" customHeight="1" x14ac:dyDescent="0.25">
      <c r="A28" s="16">
        <f t="shared" si="10"/>
        <v>44559</v>
      </c>
      <c r="B28" s="2">
        <v>9.76</v>
      </c>
      <c r="C28" s="5">
        <f t="shared" si="11"/>
        <v>0</v>
      </c>
      <c r="D28" s="2">
        <v>9.11</v>
      </c>
      <c r="E28" s="5">
        <f t="shared" si="12"/>
        <v>0</v>
      </c>
      <c r="F28" s="2">
        <v>9.9600000000000009</v>
      </c>
      <c r="G28" s="5">
        <f t="shared" si="13"/>
        <v>0</v>
      </c>
      <c r="H28" s="2">
        <v>9.14</v>
      </c>
      <c r="I28" s="5">
        <f t="shared" si="14"/>
        <v>0</v>
      </c>
    </row>
    <row r="29" spans="1:9" ht="16.2" customHeight="1" x14ac:dyDescent="0.25">
      <c r="A29" s="16">
        <f t="shared" si="10"/>
        <v>44566</v>
      </c>
      <c r="B29" s="2">
        <v>9.6199999999999992</v>
      </c>
      <c r="C29" s="5">
        <f t="shared" si="11"/>
        <v>0</v>
      </c>
      <c r="D29" s="2">
        <v>9</v>
      </c>
      <c r="E29" s="5">
        <f t="shared" si="12"/>
        <v>0</v>
      </c>
      <c r="F29" s="2">
        <v>9.82</v>
      </c>
      <c r="G29" s="5">
        <f t="shared" si="13"/>
        <v>0</v>
      </c>
      <c r="H29" s="2">
        <v>9.0299999999999994</v>
      </c>
      <c r="I29" s="5">
        <f t="shared" si="14"/>
        <v>0</v>
      </c>
    </row>
    <row r="30" spans="1:9" ht="16.2" customHeight="1" x14ac:dyDescent="0.25">
      <c r="A30" s="16">
        <f t="shared" si="10"/>
        <v>44573</v>
      </c>
      <c r="B30" s="2">
        <v>9.8000000000000007</v>
      </c>
      <c r="C30" s="5">
        <f t="shared" si="11"/>
        <v>0</v>
      </c>
      <c r="D30" s="2">
        <v>9.15</v>
      </c>
      <c r="E30" s="5">
        <f t="shared" si="12"/>
        <v>0</v>
      </c>
      <c r="F30" s="2">
        <v>10.01</v>
      </c>
      <c r="G30" s="5">
        <f t="shared" si="13"/>
        <v>0</v>
      </c>
      <c r="H30" s="2">
        <v>9.19</v>
      </c>
      <c r="I30" s="5">
        <f t="shared" si="14"/>
        <v>0</v>
      </c>
    </row>
    <row r="31" spans="1:9" ht="16.2" customHeight="1" x14ac:dyDescent="0.25">
      <c r="A31" s="16">
        <f t="shared" si="10"/>
        <v>44580</v>
      </c>
      <c r="B31" s="2">
        <v>9.59</v>
      </c>
      <c r="C31" s="5">
        <f t="shared" si="11"/>
        <v>0</v>
      </c>
      <c r="D31" s="2">
        <v>8.9600000000000009</v>
      </c>
      <c r="E31" s="5">
        <f t="shared" si="12"/>
        <v>0</v>
      </c>
      <c r="F31" s="2">
        <v>9.7799999999999994</v>
      </c>
      <c r="G31" s="5">
        <f t="shared" si="13"/>
        <v>0</v>
      </c>
      <c r="H31" s="2">
        <v>8.99</v>
      </c>
      <c r="I31" s="5">
        <f t="shared" si="14"/>
        <v>0</v>
      </c>
    </row>
    <row r="32" spans="1:9" ht="16.2" customHeight="1" x14ac:dyDescent="0.25">
      <c r="A32" s="16">
        <f t="shared" si="10"/>
        <v>44587</v>
      </c>
      <c r="B32" s="2">
        <v>9.59</v>
      </c>
      <c r="C32" s="5">
        <f t="shared" si="11"/>
        <v>0</v>
      </c>
      <c r="D32" s="2">
        <v>8.89</v>
      </c>
      <c r="E32" s="5">
        <f t="shared" si="12"/>
        <v>0</v>
      </c>
      <c r="F32" s="2">
        <v>9.7799999999999994</v>
      </c>
      <c r="G32" s="5">
        <f t="shared" si="13"/>
        <v>0</v>
      </c>
      <c r="H32" s="2">
        <v>8.93</v>
      </c>
      <c r="I32" s="5">
        <f t="shared" si="14"/>
        <v>0</v>
      </c>
    </row>
    <row r="33" spans="1:9" ht="16.2" customHeight="1" x14ac:dyDescent="0.25">
      <c r="A33" s="16">
        <f t="shared" si="10"/>
        <v>44594</v>
      </c>
      <c r="B33" s="2">
        <v>9.59</v>
      </c>
      <c r="C33" s="5">
        <f t="shared" si="11"/>
        <v>0</v>
      </c>
      <c r="D33" s="2">
        <v>8.99</v>
      </c>
      <c r="E33" s="5">
        <f t="shared" si="12"/>
        <v>0</v>
      </c>
      <c r="F33" s="2">
        <v>9.7799999999999994</v>
      </c>
      <c r="G33" s="5">
        <f t="shared" si="13"/>
        <v>0</v>
      </c>
      <c r="H33" s="2">
        <v>9.02</v>
      </c>
      <c r="I33" s="5">
        <f t="shared" si="14"/>
        <v>0</v>
      </c>
    </row>
    <row r="34" spans="1:9" ht="16.2" customHeight="1" x14ac:dyDescent="0.25">
      <c r="A34" s="16">
        <f t="shared" si="10"/>
        <v>44601</v>
      </c>
      <c r="B34" s="2">
        <v>9.59</v>
      </c>
      <c r="C34" s="5">
        <f t="shared" si="11"/>
        <v>0</v>
      </c>
      <c r="D34" s="2">
        <v>8.8699999999999992</v>
      </c>
      <c r="E34" s="5">
        <f t="shared" si="12"/>
        <v>0</v>
      </c>
      <c r="F34" s="2">
        <v>9.7799999999999994</v>
      </c>
      <c r="G34" s="5">
        <f t="shared" si="13"/>
        <v>0</v>
      </c>
      <c r="H34" s="2">
        <v>9.42</v>
      </c>
      <c r="I34" s="5">
        <f t="shared" si="14"/>
        <v>0</v>
      </c>
    </row>
    <row r="35" spans="1:9" ht="16.2" customHeight="1" x14ac:dyDescent="0.25">
      <c r="A35" s="16">
        <f t="shared" si="10"/>
        <v>44608</v>
      </c>
      <c r="B35" s="2">
        <v>9.69</v>
      </c>
      <c r="C35" s="5">
        <f t="shared" ref="C35:C49" si="15">IF(SUM(7,-B35)&lt;0,0,(SUM(7,-B35)))</f>
        <v>0</v>
      </c>
      <c r="D35" s="2">
        <v>8.9499999999999993</v>
      </c>
      <c r="E35" s="5">
        <f t="shared" ref="E35:E49" si="16">IF(SUM(7,-D35)&lt;0,0,(SUM(7,-D35)))</f>
        <v>0</v>
      </c>
      <c r="F35" s="2">
        <v>9.89</v>
      </c>
      <c r="G35" s="5">
        <f t="shared" ref="G35:G49" si="17">IF(SUM(7,-F35)&lt;0,0,(SUM(7,-F35)))</f>
        <v>0</v>
      </c>
      <c r="H35" s="2">
        <v>9.51</v>
      </c>
      <c r="I35" s="5">
        <f t="shared" ref="I35:I49" si="18">IF(SUM(7,-H35)&lt;0,0,(SUM(7,-H35)))</f>
        <v>0</v>
      </c>
    </row>
    <row r="36" spans="1:9" ht="16.2" customHeight="1" x14ac:dyDescent="0.25">
      <c r="A36" s="16">
        <f t="shared" si="10"/>
        <v>44615</v>
      </c>
      <c r="B36" s="2">
        <v>10.14</v>
      </c>
      <c r="C36" s="5">
        <f t="shared" si="15"/>
        <v>0</v>
      </c>
      <c r="D36" s="2">
        <v>9.3699999999999992</v>
      </c>
      <c r="E36" s="5">
        <f t="shared" si="16"/>
        <v>0</v>
      </c>
      <c r="F36" s="2">
        <v>10.36</v>
      </c>
      <c r="G36" s="5">
        <f t="shared" si="17"/>
        <v>0</v>
      </c>
      <c r="H36" s="2">
        <v>9.9600000000000009</v>
      </c>
      <c r="I36" s="5">
        <f t="shared" si="18"/>
        <v>0</v>
      </c>
    </row>
    <row r="37" spans="1:9" ht="16.2" customHeight="1" x14ac:dyDescent="0.25">
      <c r="A37" s="16">
        <f t="shared" si="10"/>
        <v>44622</v>
      </c>
      <c r="B37" s="2">
        <v>10.14</v>
      </c>
      <c r="C37" s="5">
        <f t="shared" si="15"/>
        <v>0</v>
      </c>
      <c r="D37" s="2">
        <v>9.3699999999999992</v>
      </c>
      <c r="E37" s="5">
        <f t="shared" si="16"/>
        <v>0</v>
      </c>
      <c r="F37" s="2">
        <v>10.36</v>
      </c>
      <c r="G37" s="5">
        <f t="shared" si="17"/>
        <v>0</v>
      </c>
      <c r="H37" s="2">
        <v>9.9600000000000009</v>
      </c>
      <c r="I37" s="5">
        <f t="shared" si="18"/>
        <v>0</v>
      </c>
    </row>
    <row r="38" spans="1:9" ht="16.2" customHeight="1" x14ac:dyDescent="0.25">
      <c r="A38" s="16">
        <f t="shared" si="10"/>
        <v>44629</v>
      </c>
      <c r="B38" s="2">
        <v>10.14</v>
      </c>
      <c r="C38" s="5">
        <f t="shared" si="15"/>
        <v>0</v>
      </c>
      <c r="D38" s="2">
        <v>9.3699999999999992</v>
      </c>
      <c r="E38" s="5">
        <f t="shared" si="16"/>
        <v>0</v>
      </c>
      <c r="F38" s="2">
        <v>10.36</v>
      </c>
      <c r="G38" s="5">
        <f t="shared" si="17"/>
        <v>0</v>
      </c>
      <c r="H38" s="2">
        <v>9.9600000000000009</v>
      </c>
      <c r="I38" s="5">
        <f t="shared" si="18"/>
        <v>0</v>
      </c>
    </row>
    <row r="39" spans="1:9" ht="16.2" customHeight="1" x14ac:dyDescent="0.25">
      <c r="A39" s="16">
        <f t="shared" si="10"/>
        <v>44636</v>
      </c>
      <c r="B39" s="2">
        <v>10.14</v>
      </c>
      <c r="C39" s="5">
        <f t="shared" si="15"/>
        <v>0</v>
      </c>
      <c r="D39" s="2">
        <v>9.3699999999999992</v>
      </c>
      <c r="E39" s="5">
        <f t="shared" si="16"/>
        <v>0</v>
      </c>
      <c r="F39" s="2">
        <v>10.36</v>
      </c>
      <c r="G39" s="5">
        <f t="shared" si="17"/>
        <v>0</v>
      </c>
      <c r="H39" s="2">
        <v>9.9600000000000009</v>
      </c>
      <c r="I39" s="5">
        <f t="shared" si="18"/>
        <v>0</v>
      </c>
    </row>
    <row r="40" spans="1:9" ht="16.2" customHeight="1" x14ac:dyDescent="0.25">
      <c r="A40" s="16">
        <f t="shared" si="10"/>
        <v>44643</v>
      </c>
      <c r="B40" s="2">
        <v>10.41</v>
      </c>
      <c r="C40" s="5">
        <f t="shared" si="15"/>
        <v>0</v>
      </c>
      <c r="D40" s="2">
        <v>9.57</v>
      </c>
      <c r="E40" s="5">
        <f t="shared" si="16"/>
        <v>0</v>
      </c>
      <c r="F40" s="2">
        <v>10.63</v>
      </c>
      <c r="G40" s="5">
        <f t="shared" si="17"/>
        <v>0</v>
      </c>
      <c r="H40" s="2">
        <v>10.18</v>
      </c>
      <c r="I40" s="5">
        <f t="shared" si="18"/>
        <v>0</v>
      </c>
    </row>
    <row r="41" spans="1:9" ht="16.2" customHeight="1" x14ac:dyDescent="0.25">
      <c r="A41" s="16">
        <f t="shared" si="10"/>
        <v>44650</v>
      </c>
      <c r="B41" s="2">
        <v>10.34</v>
      </c>
      <c r="C41" s="5">
        <f t="shared" si="15"/>
        <v>0</v>
      </c>
      <c r="D41" s="2">
        <v>9.57</v>
      </c>
      <c r="E41" s="5">
        <f t="shared" si="16"/>
        <v>0</v>
      </c>
      <c r="F41" s="2">
        <v>10.56</v>
      </c>
      <c r="G41" s="5">
        <f t="shared" si="17"/>
        <v>0</v>
      </c>
      <c r="H41" s="2">
        <v>10.18</v>
      </c>
      <c r="I41" s="5">
        <f t="shared" si="18"/>
        <v>0</v>
      </c>
    </row>
    <row r="42" spans="1:9" ht="16.2" customHeight="1" x14ac:dyDescent="0.25">
      <c r="A42" s="16">
        <f t="shared" si="10"/>
        <v>44657</v>
      </c>
      <c r="B42" s="2">
        <v>10.47</v>
      </c>
      <c r="C42" s="5">
        <f t="shared" si="15"/>
        <v>0</v>
      </c>
      <c r="D42" s="2">
        <v>9.66</v>
      </c>
      <c r="E42" s="5">
        <f t="shared" si="16"/>
        <v>0</v>
      </c>
      <c r="F42" s="2">
        <v>10.69</v>
      </c>
      <c r="G42" s="5">
        <f t="shared" si="17"/>
        <v>0</v>
      </c>
      <c r="H42" s="2">
        <v>10.27</v>
      </c>
      <c r="I42" s="5">
        <f t="shared" si="18"/>
        <v>0</v>
      </c>
    </row>
    <row r="43" spans="1:9" ht="16.2" customHeight="1" x14ac:dyDescent="0.25">
      <c r="A43" s="16">
        <f t="shared" si="10"/>
        <v>44664</v>
      </c>
      <c r="B43" s="2">
        <v>10.29</v>
      </c>
      <c r="C43" s="5">
        <f t="shared" si="15"/>
        <v>0</v>
      </c>
      <c r="D43" s="2">
        <v>9.5</v>
      </c>
      <c r="E43" s="5">
        <f t="shared" si="16"/>
        <v>0</v>
      </c>
      <c r="F43" s="2">
        <v>10.51</v>
      </c>
      <c r="G43" s="5">
        <f t="shared" si="17"/>
        <v>0</v>
      </c>
      <c r="H43" s="2">
        <v>10.1</v>
      </c>
      <c r="I43" s="5">
        <f t="shared" si="18"/>
        <v>0</v>
      </c>
    </row>
    <row r="44" spans="1:9" x14ac:dyDescent="0.25">
      <c r="A44" s="16">
        <f t="shared" si="10"/>
        <v>44671</v>
      </c>
      <c r="B44" s="2">
        <v>10.45</v>
      </c>
      <c r="C44" s="5">
        <f t="shared" si="15"/>
        <v>0</v>
      </c>
      <c r="D44" s="2">
        <v>9.64</v>
      </c>
      <c r="E44" s="5">
        <f t="shared" si="16"/>
        <v>0</v>
      </c>
      <c r="F44" s="2">
        <v>10.67</v>
      </c>
      <c r="G44" s="5">
        <f t="shared" si="17"/>
        <v>0</v>
      </c>
      <c r="H44" s="2">
        <v>10.25</v>
      </c>
      <c r="I44" s="5">
        <f t="shared" si="18"/>
        <v>0</v>
      </c>
    </row>
    <row r="45" spans="1:9" x14ac:dyDescent="0.25">
      <c r="A45" s="16">
        <f t="shared" si="10"/>
        <v>44678</v>
      </c>
      <c r="B45" s="2">
        <v>10.37</v>
      </c>
      <c r="C45" s="5">
        <f t="shared" si="15"/>
        <v>0</v>
      </c>
      <c r="D45" s="2">
        <v>9.5500000000000007</v>
      </c>
      <c r="E45" s="5">
        <f t="shared" si="16"/>
        <v>0</v>
      </c>
      <c r="F45" s="2">
        <v>10.59</v>
      </c>
      <c r="G45" s="5">
        <f t="shared" si="17"/>
        <v>0</v>
      </c>
      <c r="H45" s="2">
        <v>10.16</v>
      </c>
      <c r="I45" s="5">
        <f t="shared" si="18"/>
        <v>0</v>
      </c>
    </row>
    <row r="46" spans="1:9" x14ac:dyDescent="0.25">
      <c r="A46" s="16">
        <f t="shared" si="10"/>
        <v>44685</v>
      </c>
      <c r="B46" s="2">
        <v>10.3</v>
      </c>
      <c r="C46" s="5">
        <f t="shared" si="15"/>
        <v>0</v>
      </c>
      <c r="D46" s="2">
        <v>9.4600000000000009</v>
      </c>
      <c r="E46" s="5">
        <f t="shared" si="16"/>
        <v>0</v>
      </c>
      <c r="F46" s="2">
        <v>10.51</v>
      </c>
      <c r="G46" s="5">
        <f t="shared" si="17"/>
        <v>0</v>
      </c>
      <c r="H46" s="2">
        <v>10.06</v>
      </c>
      <c r="I46" s="5">
        <f t="shared" si="18"/>
        <v>0</v>
      </c>
    </row>
    <row r="47" spans="1:9" x14ac:dyDescent="0.25">
      <c r="A47" s="16">
        <f t="shared" si="10"/>
        <v>44692</v>
      </c>
      <c r="B47" s="2">
        <v>10.43</v>
      </c>
      <c r="C47" s="5">
        <f t="shared" si="15"/>
        <v>0</v>
      </c>
      <c r="D47" s="2">
        <v>9.56</v>
      </c>
      <c r="E47" s="5">
        <f t="shared" si="16"/>
        <v>0</v>
      </c>
      <c r="F47" s="2">
        <v>10.65</v>
      </c>
      <c r="G47" s="5">
        <f t="shared" si="17"/>
        <v>0</v>
      </c>
      <c r="H47" s="2">
        <v>10.17</v>
      </c>
      <c r="I47" s="5">
        <f t="shared" si="18"/>
        <v>0</v>
      </c>
    </row>
    <row r="48" spans="1:9" x14ac:dyDescent="0.25">
      <c r="A48" s="16">
        <f t="shared" si="10"/>
        <v>44699</v>
      </c>
      <c r="B48" s="2">
        <v>10.43</v>
      </c>
      <c r="C48" s="5">
        <f t="shared" si="15"/>
        <v>0</v>
      </c>
      <c r="D48" s="2">
        <v>9.56</v>
      </c>
      <c r="E48" s="5">
        <f t="shared" si="16"/>
        <v>0</v>
      </c>
      <c r="F48" s="2">
        <v>10.65</v>
      </c>
      <c r="G48" s="5">
        <f t="shared" si="17"/>
        <v>0</v>
      </c>
      <c r="H48" s="2">
        <v>10.17</v>
      </c>
      <c r="I48" s="5">
        <f t="shared" si="18"/>
        <v>0</v>
      </c>
    </row>
    <row r="49" spans="1:9" x14ac:dyDescent="0.25">
      <c r="A49" s="16">
        <f t="shared" si="10"/>
        <v>44706</v>
      </c>
      <c r="B49" s="2">
        <v>10.56</v>
      </c>
      <c r="C49" s="5">
        <f t="shared" si="15"/>
        <v>0</v>
      </c>
      <c r="D49" s="2">
        <v>9.67</v>
      </c>
      <c r="E49" s="5">
        <f t="shared" si="16"/>
        <v>0</v>
      </c>
      <c r="F49" s="2">
        <v>10.79</v>
      </c>
      <c r="G49" s="5">
        <f t="shared" si="17"/>
        <v>0</v>
      </c>
      <c r="H49" s="2">
        <v>10.28</v>
      </c>
      <c r="I49" s="5">
        <f t="shared" si="18"/>
        <v>0</v>
      </c>
    </row>
    <row r="50" spans="1:9" x14ac:dyDescent="0.25">
      <c r="A50" s="16">
        <f t="shared" si="10"/>
        <v>44713</v>
      </c>
      <c r="B50" s="2">
        <v>10.56</v>
      </c>
      <c r="C50" s="5">
        <f t="shared" ref="C50:C55" si="19">IF(SUM(7,-B50)&lt;0,0,(SUM(7,-B50)))</f>
        <v>0</v>
      </c>
      <c r="D50" s="2">
        <v>9.67</v>
      </c>
      <c r="E50" s="5">
        <f t="shared" ref="E50:E55" si="20">IF(SUM(7,-D50)&lt;0,0,(SUM(7,-D50)))</f>
        <v>0</v>
      </c>
      <c r="F50" s="2">
        <v>10.79</v>
      </c>
      <c r="G50" s="5">
        <f t="shared" ref="G50:G55" si="21">IF(SUM(7,-F50)&lt;0,0,(SUM(7,-F50)))</f>
        <v>0</v>
      </c>
      <c r="H50" s="2">
        <v>10.28</v>
      </c>
      <c r="I50" s="5">
        <f t="shared" ref="I50:I55" si="22">IF(SUM(7,-H50)&lt;0,0,(SUM(7,-H50)))</f>
        <v>0</v>
      </c>
    </row>
    <row r="51" spans="1:9" x14ac:dyDescent="0.25">
      <c r="A51" s="16">
        <f t="shared" si="10"/>
        <v>44720</v>
      </c>
      <c r="B51" s="2">
        <v>10.56</v>
      </c>
      <c r="C51" s="5">
        <f t="shared" si="19"/>
        <v>0</v>
      </c>
      <c r="D51" s="2">
        <v>9.67</v>
      </c>
      <c r="E51" s="5">
        <f t="shared" si="20"/>
        <v>0</v>
      </c>
      <c r="F51" s="2">
        <v>10.79</v>
      </c>
      <c r="G51" s="5">
        <f t="shared" si="21"/>
        <v>0</v>
      </c>
      <c r="H51" s="2">
        <v>10.28</v>
      </c>
      <c r="I51" s="5">
        <f t="shared" si="22"/>
        <v>0</v>
      </c>
    </row>
    <row r="52" spans="1:9" x14ac:dyDescent="0.25">
      <c r="A52" s="16">
        <f t="shared" si="10"/>
        <v>44727</v>
      </c>
      <c r="B52" s="2">
        <v>10.65</v>
      </c>
      <c r="C52" s="5">
        <f t="shared" si="19"/>
        <v>0</v>
      </c>
      <c r="D52" s="2">
        <v>9.77</v>
      </c>
      <c r="E52" s="5">
        <f t="shared" si="20"/>
        <v>0</v>
      </c>
      <c r="F52" s="2">
        <v>10.88</v>
      </c>
      <c r="G52" s="5">
        <f t="shared" si="21"/>
        <v>0</v>
      </c>
      <c r="H52" s="2">
        <v>10.38</v>
      </c>
      <c r="I52" s="5">
        <f t="shared" si="22"/>
        <v>0</v>
      </c>
    </row>
    <row r="53" spans="1:9" x14ac:dyDescent="0.25">
      <c r="A53" s="16">
        <f t="shared" si="10"/>
        <v>44734</v>
      </c>
      <c r="B53" s="2">
        <v>10.59</v>
      </c>
      <c r="C53" s="5">
        <f t="shared" si="19"/>
        <v>0</v>
      </c>
      <c r="D53" s="2">
        <v>9.77</v>
      </c>
      <c r="E53" s="5">
        <f t="shared" si="20"/>
        <v>0</v>
      </c>
      <c r="F53" s="2">
        <v>10.82</v>
      </c>
      <c r="G53" s="5">
        <f t="shared" si="21"/>
        <v>0</v>
      </c>
      <c r="H53" s="2">
        <v>10.38</v>
      </c>
      <c r="I53" s="5">
        <f t="shared" si="22"/>
        <v>0</v>
      </c>
    </row>
    <row r="54" spans="1:9" x14ac:dyDescent="0.25">
      <c r="A54" s="16">
        <f t="shared" si="10"/>
        <v>44741</v>
      </c>
      <c r="B54" s="2">
        <v>10.59</v>
      </c>
      <c r="C54" s="5">
        <f t="shared" si="19"/>
        <v>0</v>
      </c>
      <c r="D54" s="2">
        <v>9.77</v>
      </c>
      <c r="E54" s="5">
        <f t="shared" si="20"/>
        <v>0</v>
      </c>
      <c r="F54" s="2">
        <v>10.82</v>
      </c>
      <c r="G54" s="5">
        <f t="shared" si="21"/>
        <v>0</v>
      </c>
      <c r="H54" s="2">
        <v>10.38</v>
      </c>
      <c r="I54" s="5">
        <f t="shared" si="22"/>
        <v>0</v>
      </c>
    </row>
    <row r="55" spans="1:9" x14ac:dyDescent="0.25">
      <c r="A55" s="16">
        <f t="shared" si="10"/>
        <v>44748</v>
      </c>
      <c r="B55" s="2">
        <v>10.67</v>
      </c>
      <c r="C55" s="5">
        <f t="shared" si="19"/>
        <v>0</v>
      </c>
      <c r="D55" s="2">
        <v>9.84</v>
      </c>
      <c r="E55" s="5">
        <f t="shared" si="20"/>
        <v>0</v>
      </c>
      <c r="F55" s="2">
        <v>10.9</v>
      </c>
      <c r="G55" s="5">
        <f t="shared" si="21"/>
        <v>0</v>
      </c>
      <c r="H55" s="2">
        <v>10.47</v>
      </c>
      <c r="I55" s="5">
        <f t="shared" si="22"/>
        <v>0</v>
      </c>
    </row>
    <row r="56" spans="1:9" x14ac:dyDescent="0.25">
      <c r="A56" s="16">
        <v>44755</v>
      </c>
      <c r="B56" s="2">
        <v>10.67</v>
      </c>
      <c r="C56" s="5">
        <v>0</v>
      </c>
      <c r="D56" s="2">
        <v>9.84</v>
      </c>
      <c r="E56" s="5">
        <v>0</v>
      </c>
      <c r="F56" s="2">
        <v>10.9</v>
      </c>
      <c r="G56" s="5">
        <v>0</v>
      </c>
      <c r="H56" s="2">
        <v>10.47</v>
      </c>
      <c r="I56" s="5">
        <v>0</v>
      </c>
    </row>
    <row r="57" spans="1:9" x14ac:dyDescent="0.25">
      <c r="A57" s="16">
        <f>A56+7</f>
        <v>44762</v>
      </c>
      <c r="B57" s="2">
        <v>10.67</v>
      </c>
      <c r="C57" s="5">
        <f>IF(SUM(7,-B57)&lt;0,0,(SUM(7,-B57)))</f>
        <v>0</v>
      </c>
      <c r="D57" s="2">
        <v>9.84</v>
      </c>
      <c r="E57" s="5">
        <f>IF(SUM(7,-D57)&lt;0,0,(SUM(7,-D57)))</f>
        <v>0</v>
      </c>
      <c r="F57" s="2">
        <v>10.9</v>
      </c>
      <c r="G57" s="5">
        <f>IF(SUM(7,-F57)&lt;0,0,(SUM(7,-F57)))</f>
        <v>0</v>
      </c>
      <c r="H57" s="2">
        <v>10.47</v>
      </c>
      <c r="I57" s="5">
        <f>IF(SUM(7,-H57)&lt;0,0,(SUM(7,-H57)))</f>
        <v>0</v>
      </c>
    </row>
    <row r="58" spans="1:9" x14ac:dyDescent="0.25">
      <c r="A58" s="16">
        <f>A57+7</f>
        <v>44769</v>
      </c>
      <c r="B58" s="2">
        <v>10.67</v>
      </c>
      <c r="C58" s="5">
        <f>IF(SUM(7,-B58)&lt;0,0,(SUM(7,-B58)))</f>
        <v>0</v>
      </c>
      <c r="D58" s="2">
        <v>9.93</v>
      </c>
      <c r="E58" s="5">
        <f>IF(SUM(7,-D58)&lt;0,0,(SUM(7,-D58)))</f>
        <v>0</v>
      </c>
      <c r="F58" s="2">
        <v>10.9</v>
      </c>
      <c r="G58" s="5">
        <f>IF(SUM(7,-F58)&lt;0,0,(SUM(7,-F58)))</f>
        <v>0</v>
      </c>
      <c r="H58" s="2">
        <v>10.56</v>
      </c>
      <c r="I58" s="5">
        <f>IF(SUM(7,-H58)&lt;0,0,(SUM(7,-H58)))</f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8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I58" sqref="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7</v>
      </c>
      <c r="C4" s="58"/>
      <c r="D4" s="59">
        <v>7</v>
      </c>
      <c r="E4" s="60"/>
      <c r="F4" s="57">
        <v>7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2019</v>
      </c>
      <c r="C6" s="47"/>
      <c r="D6" s="46">
        <v>2020</v>
      </c>
      <c r="E6" s="47"/>
      <c r="F6" s="46">
        <v>2019</v>
      </c>
      <c r="G6" s="47"/>
      <c r="H6" s="46">
        <v>2020</v>
      </c>
      <c r="I6" s="47"/>
    </row>
    <row r="7" spans="1:9" ht="16.95" customHeight="1" x14ac:dyDescent="0.25">
      <c r="A7" s="16">
        <v>44048</v>
      </c>
      <c r="B7" s="2">
        <v>10.97</v>
      </c>
      <c r="C7" s="5">
        <f>IF(SUM(7,-B7)&lt;0,0,(SUM(7,-B7)))</f>
        <v>0</v>
      </c>
      <c r="D7" s="2">
        <v>11.05</v>
      </c>
      <c r="E7" s="5">
        <f>IF(SUM(7,-D7)&lt;0,0,(SUM(7,-D7)))</f>
        <v>0</v>
      </c>
      <c r="F7" s="2">
        <v>11.7</v>
      </c>
      <c r="G7" s="5">
        <f>IF(SUM(7,-F7)&lt;0,0,(SUM(7,-F7)))</f>
        <v>0</v>
      </c>
      <c r="H7" s="2">
        <v>11.43</v>
      </c>
      <c r="I7" s="5">
        <f>IF(SUM(7,-H7)&lt;0,0,(SUM(7,-H7)))</f>
        <v>0</v>
      </c>
    </row>
    <row r="8" spans="1:9" x14ac:dyDescent="0.25">
      <c r="A8" s="16">
        <f t="shared" ref="A8:A13" si="0">A7+7</f>
        <v>44055</v>
      </c>
      <c r="B8" s="2">
        <v>10.66</v>
      </c>
      <c r="C8" s="5">
        <f t="shared" ref="C8:C58" si="1">IF(SUM(7,-B8)&lt;0,0,(SUM(7,-B8)))</f>
        <v>0</v>
      </c>
      <c r="D8" s="2">
        <v>10.75</v>
      </c>
      <c r="E8" s="5">
        <f t="shared" ref="E8:E58" si="2">IF(SUM(7,-D8)&lt;0,0,(SUM(7,-D8)))</f>
        <v>0</v>
      </c>
      <c r="F8" s="2">
        <v>11.36</v>
      </c>
      <c r="G8" s="5">
        <f t="shared" ref="G8:G58" si="3">IF(SUM(7,-F8)&lt;0,0,(SUM(7,-F8)))</f>
        <v>0</v>
      </c>
      <c r="H8" s="2">
        <v>11.13</v>
      </c>
      <c r="I8" s="5">
        <f t="shared" ref="I8:I58" si="4">IF(SUM(7,-H8)&lt;0,0,(SUM(7,-H8)))</f>
        <v>0</v>
      </c>
    </row>
    <row r="9" spans="1:9" x14ac:dyDescent="0.25">
      <c r="A9" s="16">
        <f t="shared" si="0"/>
        <v>44062</v>
      </c>
      <c r="B9" s="2">
        <v>10.66</v>
      </c>
      <c r="C9" s="5">
        <f t="shared" si="1"/>
        <v>0</v>
      </c>
      <c r="D9" s="2">
        <v>10.75</v>
      </c>
      <c r="E9" s="5">
        <f t="shared" si="2"/>
        <v>0</v>
      </c>
      <c r="F9" s="2">
        <v>11.36</v>
      </c>
      <c r="G9" s="5">
        <f t="shared" si="3"/>
        <v>0</v>
      </c>
      <c r="H9" s="2">
        <v>11.13</v>
      </c>
      <c r="I9" s="5">
        <f t="shared" si="4"/>
        <v>0</v>
      </c>
    </row>
    <row r="10" spans="1:9" x14ac:dyDescent="0.25">
      <c r="A10" s="16">
        <f t="shared" si="0"/>
        <v>44069</v>
      </c>
      <c r="B10" s="2">
        <v>10.74</v>
      </c>
      <c r="C10" s="5">
        <f t="shared" si="1"/>
        <v>0</v>
      </c>
      <c r="D10" s="2">
        <v>10.82</v>
      </c>
      <c r="E10" s="5">
        <f t="shared" si="2"/>
        <v>0</v>
      </c>
      <c r="F10" s="2">
        <v>11.45</v>
      </c>
      <c r="G10" s="5">
        <f t="shared" si="3"/>
        <v>0</v>
      </c>
      <c r="H10" s="2">
        <v>11.2</v>
      </c>
      <c r="I10" s="5">
        <f t="shared" si="4"/>
        <v>0</v>
      </c>
    </row>
    <row r="11" spans="1:9" x14ac:dyDescent="0.25">
      <c r="A11" s="16">
        <f t="shared" si="0"/>
        <v>44076</v>
      </c>
      <c r="B11" s="2">
        <v>10.64</v>
      </c>
      <c r="C11" s="5">
        <f t="shared" si="1"/>
        <v>0</v>
      </c>
      <c r="D11" s="2">
        <v>10.71</v>
      </c>
      <c r="E11" s="5">
        <f t="shared" si="2"/>
        <v>0</v>
      </c>
      <c r="F11" s="2">
        <v>11.34</v>
      </c>
      <c r="G11" s="5">
        <f t="shared" si="3"/>
        <v>0</v>
      </c>
      <c r="H11" s="2">
        <v>11.08</v>
      </c>
      <c r="I11" s="5">
        <f t="shared" si="4"/>
        <v>0</v>
      </c>
    </row>
    <row r="12" spans="1:9" x14ac:dyDescent="0.25">
      <c r="A12" s="16">
        <f t="shared" si="0"/>
        <v>44083</v>
      </c>
      <c r="B12" s="2">
        <v>10.77</v>
      </c>
      <c r="C12" s="5">
        <f t="shared" si="1"/>
        <v>0</v>
      </c>
      <c r="D12" s="2">
        <v>10.85</v>
      </c>
      <c r="E12" s="5">
        <f t="shared" si="2"/>
        <v>0</v>
      </c>
      <c r="F12" s="2">
        <v>11.49</v>
      </c>
      <c r="G12" s="5">
        <f t="shared" si="3"/>
        <v>0</v>
      </c>
      <c r="H12" s="2">
        <v>11.23</v>
      </c>
      <c r="I12" s="5">
        <f t="shared" si="4"/>
        <v>0</v>
      </c>
    </row>
    <row r="13" spans="1:9" x14ac:dyDescent="0.25">
      <c r="A13" s="16">
        <f t="shared" si="0"/>
        <v>44090</v>
      </c>
      <c r="B13" s="2">
        <v>10.77</v>
      </c>
      <c r="C13" s="5">
        <f t="shared" si="1"/>
        <v>0</v>
      </c>
      <c r="D13" s="2">
        <v>10.85</v>
      </c>
      <c r="E13" s="5">
        <f t="shared" si="2"/>
        <v>0</v>
      </c>
      <c r="F13" s="2">
        <v>11.49</v>
      </c>
      <c r="G13" s="5">
        <f t="shared" si="3"/>
        <v>0</v>
      </c>
      <c r="H13" s="2">
        <v>11.23</v>
      </c>
      <c r="I13" s="5">
        <f t="shared" si="4"/>
        <v>0</v>
      </c>
    </row>
    <row r="14" spans="1:9" x14ac:dyDescent="0.25">
      <c r="A14" s="16">
        <f t="shared" ref="A14:A19" si="5">A13+7</f>
        <v>44097</v>
      </c>
      <c r="B14" s="2">
        <v>10.65</v>
      </c>
      <c r="C14" s="5">
        <f t="shared" si="1"/>
        <v>0</v>
      </c>
      <c r="D14" s="2">
        <v>10.71</v>
      </c>
      <c r="E14" s="5">
        <f t="shared" si="2"/>
        <v>0</v>
      </c>
      <c r="F14" s="2">
        <v>11.35</v>
      </c>
      <c r="G14" s="5">
        <f t="shared" si="3"/>
        <v>0</v>
      </c>
      <c r="H14" s="2">
        <v>11.08</v>
      </c>
      <c r="I14" s="5">
        <f t="shared" si="4"/>
        <v>0</v>
      </c>
    </row>
    <row r="15" spans="1:9" x14ac:dyDescent="0.25">
      <c r="A15" s="16">
        <f t="shared" si="5"/>
        <v>44104</v>
      </c>
      <c r="B15" s="2">
        <v>10.53</v>
      </c>
      <c r="C15" s="5">
        <f t="shared" si="1"/>
        <v>0</v>
      </c>
      <c r="D15" s="2">
        <v>10.6</v>
      </c>
      <c r="E15" s="5">
        <f t="shared" si="2"/>
        <v>0</v>
      </c>
      <c r="F15" s="2">
        <v>11.23</v>
      </c>
      <c r="G15" s="5">
        <f t="shared" si="3"/>
        <v>0</v>
      </c>
      <c r="H15" s="2">
        <v>10.97</v>
      </c>
      <c r="I15" s="5">
        <f t="shared" si="4"/>
        <v>0</v>
      </c>
    </row>
    <row r="16" spans="1:9" x14ac:dyDescent="0.25">
      <c r="A16" s="16">
        <f t="shared" si="5"/>
        <v>44111</v>
      </c>
      <c r="B16" s="2">
        <v>10.53</v>
      </c>
      <c r="C16" s="5">
        <f t="shared" si="1"/>
        <v>0</v>
      </c>
      <c r="D16" s="2">
        <v>10.68</v>
      </c>
      <c r="E16" s="5">
        <f t="shared" si="2"/>
        <v>0</v>
      </c>
      <c r="F16" s="2">
        <v>11.23</v>
      </c>
      <c r="G16" s="5">
        <f t="shared" si="3"/>
        <v>0</v>
      </c>
      <c r="H16" s="2">
        <v>11.06</v>
      </c>
      <c r="I16" s="5">
        <f t="shared" si="4"/>
        <v>0</v>
      </c>
    </row>
    <row r="17" spans="1:9" x14ac:dyDescent="0.25">
      <c r="A17" s="44">
        <f t="shared" si="5"/>
        <v>44118</v>
      </c>
      <c r="B17" s="45">
        <v>10.74</v>
      </c>
      <c r="C17" s="5">
        <f t="shared" si="1"/>
        <v>0</v>
      </c>
      <c r="D17" s="45">
        <v>10.84</v>
      </c>
      <c r="E17" s="5">
        <f t="shared" si="2"/>
        <v>0</v>
      </c>
      <c r="F17" s="45">
        <v>11.45</v>
      </c>
      <c r="G17" s="5">
        <f t="shared" si="3"/>
        <v>0</v>
      </c>
      <c r="H17" s="45">
        <v>11.22</v>
      </c>
      <c r="I17" s="5">
        <f t="shared" si="4"/>
        <v>0</v>
      </c>
    </row>
    <row r="18" spans="1:9" x14ac:dyDescent="0.25">
      <c r="A18" s="44">
        <f t="shared" si="5"/>
        <v>44125</v>
      </c>
      <c r="B18" s="45">
        <v>10.68</v>
      </c>
      <c r="C18" s="5">
        <f t="shared" si="1"/>
        <v>0</v>
      </c>
      <c r="D18" s="45">
        <v>10.84</v>
      </c>
      <c r="E18" s="5">
        <f t="shared" si="2"/>
        <v>0</v>
      </c>
      <c r="F18" s="45">
        <v>11.38</v>
      </c>
      <c r="G18" s="5">
        <f t="shared" si="3"/>
        <v>0</v>
      </c>
      <c r="H18" s="45">
        <v>11.22</v>
      </c>
      <c r="I18" s="5">
        <f t="shared" si="4"/>
        <v>0</v>
      </c>
    </row>
    <row r="19" spans="1:9" x14ac:dyDescent="0.25">
      <c r="A19" s="44">
        <f t="shared" si="5"/>
        <v>44132</v>
      </c>
      <c r="B19" s="45">
        <v>10.68</v>
      </c>
      <c r="C19" s="5">
        <f t="shared" si="1"/>
        <v>0</v>
      </c>
      <c r="D19" s="45">
        <v>10.84</v>
      </c>
      <c r="E19" s="5">
        <f t="shared" si="2"/>
        <v>0</v>
      </c>
      <c r="F19" s="45">
        <v>11.38</v>
      </c>
      <c r="G19" s="5">
        <f t="shared" si="3"/>
        <v>0</v>
      </c>
      <c r="H19" s="45">
        <v>11.22</v>
      </c>
      <c r="I19" s="5">
        <f t="shared" si="4"/>
        <v>0</v>
      </c>
    </row>
    <row r="20" spans="1:9" x14ac:dyDescent="0.25">
      <c r="A20" s="44">
        <f t="shared" ref="A20:A33" si="6">A19+7</f>
        <v>44139</v>
      </c>
      <c r="B20" s="45">
        <v>10.68</v>
      </c>
      <c r="C20" s="5">
        <f t="shared" si="1"/>
        <v>0</v>
      </c>
      <c r="D20" s="45">
        <v>10.84</v>
      </c>
      <c r="E20" s="5">
        <f t="shared" si="2"/>
        <v>0</v>
      </c>
      <c r="F20" s="45">
        <v>11.38</v>
      </c>
      <c r="G20" s="5">
        <f t="shared" si="3"/>
        <v>0</v>
      </c>
      <c r="H20" s="45">
        <v>11.22</v>
      </c>
      <c r="I20" s="5">
        <f t="shared" si="4"/>
        <v>0</v>
      </c>
    </row>
    <row r="21" spans="1:9" x14ac:dyDescent="0.25">
      <c r="A21" s="44">
        <f t="shared" si="6"/>
        <v>44146</v>
      </c>
      <c r="B21" s="45">
        <v>10.68</v>
      </c>
      <c r="C21" s="5">
        <f t="shared" si="1"/>
        <v>0</v>
      </c>
      <c r="D21" s="45">
        <v>10.84</v>
      </c>
      <c r="E21" s="5">
        <f t="shared" si="2"/>
        <v>0</v>
      </c>
      <c r="F21" s="45">
        <v>11.38</v>
      </c>
      <c r="G21" s="5">
        <f t="shared" si="3"/>
        <v>0</v>
      </c>
      <c r="H21" s="45">
        <v>11.22</v>
      </c>
      <c r="I21" s="5">
        <f t="shared" si="4"/>
        <v>0</v>
      </c>
    </row>
    <row r="22" spans="1:9" x14ac:dyDescent="0.25">
      <c r="A22" s="44">
        <f t="shared" si="6"/>
        <v>44153</v>
      </c>
      <c r="B22" s="45">
        <v>10.68</v>
      </c>
      <c r="C22" s="5">
        <f t="shared" si="1"/>
        <v>0</v>
      </c>
      <c r="D22" s="45">
        <v>10.84</v>
      </c>
      <c r="E22" s="5">
        <f t="shared" si="2"/>
        <v>0</v>
      </c>
      <c r="F22" s="45">
        <v>11.38</v>
      </c>
      <c r="G22" s="5">
        <f t="shared" si="3"/>
        <v>0</v>
      </c>
      <c r="H22" s="45">
        <v>11.22</v>
      </c>
      <c r="I22" s="5">
        <f t="shared" si="4"/>
        <v>0</v>
      </c>
    </row>
    <row r="23" spans="1:9" x14ac:dyDescent="0.25">
      <c r="A23" s="44">
        <f t="shared" si="6"/>
        <v>44160</v>
      </c>
      <c r="B23" s="45">
        <v>10.68</v>
      </c>
      <c r="C23" s="5">
        <f t="shared" si="1"/>
        <v>0</v>
      </c>
      <c r="D23" s="45">
        <v>10.84</v>
      </c>
      <c r="E23" s="5">
        <f t="shared" si="2"/>
        <v>0</v>
      </c>
      <c r="F23" s="45">
        <v>11.38</v>
      </c>
      <c r="G23" s="5">
        <f t="shared" si="3"/>
        <v>0</v>
      </c>
      <c r="H23" s="45">
        <v>11.22</v>
      </c>
      <c r="I23" s="5">
        <f t="shared" si="4"/>
        <v>0</v>
      </c>
    </row>
    <row r="24" spans="1:9" x14ac:dyDescent="0.25">
      <c r="A24" s="44">
        <f t="shared" si="6"/>
        <v>44167</v>
      </c>
      <c r="B24" s="45">
        <v>10.51</v>
      </c>
      <c r="C24" s="5">
        <f t="shared" si="1"/>
        <v>0</v>
      </c>
      <c r="D24" s="45">
        <v>10.62</v>
      </c>
      <c r="E24" s="5">
        <f t="shared" si="2"/>
        <v>0</v>
      </c>
      <c r="F24" s="45">
        <v>11.21</v>
      </c>
      <c r="G24" s="5">
        <f t="shared" si="3"/>
        <v>0</v>
      </c>
      <c r="H24" s="45">
        <v>10.99</v>
      </c>
      <c r="I24" s="5">
        <f t="shared" si="4"/>
        <v>0</v>
      </c>
    </row>
    <row r="25" spans="1:9" x14ac:dyDescent="0.25">
      <c r="A25" s="44">
        <f t="shared" si="6"/>
        <v>44174</v>
      </c>
      <c r="B25" s="45">
        <v>10.71</v>
      </c>
      <c r="C25" s="5">
        <f t="shared" si="1"/>
        <v>0</v>
      </c>
      <c r="D25" s="45">
        <v>10.81</v>
      </c>
      <c r="E25" s="5">
        <f t="shared" si="2"/>
        <v>0</v>
      </c>
      <c r="F25" s="45">
        <v>11.42</v>
      </c>
      <c r="G25" s="5">
        <f t="shared" si="3"/>
        <v>0</v>
      </c>
      <c r="H25" s="45">
        <v>11.19</v>
      </c>
      <c r="I25" s="5">
        <f t="shared" si="4"/>
        <v>0</v>
      </c>
    </row>
    <row r="26" spans="1:9" x14ac:dyDescent="0.25">
      <c r="A26" s="44">
        <f t="shared" si="6"/>
        <v>44181</v>
      </c>
      <c r="B26" s="45">
        <v>10.79</v>
      </c>
      <c r="C26" s="5">
        <f t="shared" si="1"/>
        <v>0</v>
      </c>
      <c r="D26" s="45">
        <v>10.9</v>
      </c>
      <c r="E26" s="5">
        <f t="shared" si="2"/>
        <v>0</v>
      </c>
      <c r="F26" s="45">
        <v>11.51</v>
      </c>
      <c r="G26" s="5">
        <f t="shared" si="3"/>
        <v>0</v>
      </c>
      <c r="H26" s="45">
        <v>11.28</v>
      </c>
      <c r="I26" s="5">
        <f t="shared" si="4"/>
        <v>0</v>
      </c>
    </row>
    <row r="27" spans="1:9" x14ac:dyDescent="0.25">
      <c r="A27" s="44">
        <f t="shared" si="6"/>
        <v>44188</v>
      </c>
      <c r="B27" s="45">
        <v>10.87</v>
      </c>
      <c r="C27" s="5">
        <f t="shared" si="1"/>
        <v>0</v>
      </c>
      <c r="D27" s="45">
        <v>10.9</v>
      </c>
      <c r="E27" s="5">
        <f t="shared" si="2"/>
        <v>0</v>
      </c>
      <c r="F27" s="45">
        <v>11.58</v>
      </c>
      <c r="G27" s="5">
        <f t="shared" si="3"/>
        <v>0</v>
      </c>
      <c r="H27" s="45">
        <v>11.28</v>
      </c>
      <c r="I27" s="5">
        <f t="shared" si="4"/>
        <v>0</v>
      </c>
    </row>
    <row r="28" spans="1:9" x14ac:dyDescent="0.25">
      <c r="A28" s="44">
        <f t="shared" si="6"/>
        <v>44195</v>
      </c>
      <c r="B28" s="45">
        <v>10.87</v>
      </c>
      <c r="C28" s="5">
        <f t="shared" si="1"/>
        <v>0</v>
      </c>
      <c r="D28" s="45">
        <v>10.96</v>
      </c>
      <c r="E28" s="5">
        <f t="shared" si="2"/>
        <v>0</v>
      </c>
      <c r="F28" s="45">
        <v>11.58</v>
      </c>
      <c r="G28" s="5">
        <f t="shared" si="3"/>
        <v>0</v>
      </c>
      <c r="H28" s="45">
        <v>11.35</v>
      </c>
      <c r="I28" s="5">
        <f t="shared" si="4"/>
        <v>0</v>
      </c>
    </row>
    <row r="29" spans="1:9" x14ac:dyDescent="0.25">
      <c r="A29" s="44">
        <f t="shared" si="6"/>
        <v>44202</v>
      </c>
      <c r="B29" s="45">
        <v>10.95</v>
      </c>
      <c r="C29" s="5">
        <f t="shared" si="1"/>
        <v>0</v>
      </c>
      <c r="D29" s="45">
        <v>11.05</v>
      </c>
      <c r="E29" s="5">
        <f t="shared" si="2"/>
        <v>0</v>
      </c>
      <c r="F29" s="45">
        <v>11.68</v>
      </c>
      <c r="G29" s="5">
        <f t="shared" si="3"/>
        <v>0</v>
      </c>
      <c r="H29" s="45">
        <v>11.44</v>
      </c>
      <c r="I29" s="5">
        <f t="shared" si="4"/>
        <v>0</v>
      </c>
    </row>
    <row r="30" spans="1:9" x14ac:dyDescent="0.25">
      <c r="A30" s="44">
        <f t="shared" si="6"/>
        <v>44209</v>
      </c>
      <c r="B30" s="45">
        <v>10.95</v>
      </c>
      <c r="C30" s="5">
        <f t="shared" si="1"/>
        <v>0</v>
      </c>
      <c r="D30" s="45">
        <v>11.05</v>
      </c>
      <c r="E30" s="5">
        <f t="shared" si="2"/>
        <v>0</v>
      </c>
      <c r="F30" s="45">
        <v>11.68</v>
      </c>
      <c r="G30" s="5">
        <f t="shared" si="3"/>
        <v>0</v>
      </c>
      <c r="H30" s="45">
        <v>11.44</v>
      </c>
      <c r="I30" s="5">
        <f t="shared" si="4"/>
        <v>0</v>
      </c>
    </row>
    <row r="31" spans="1:9" x14ac:dyDescent="0.25">
      <c r="A31" s="44">
        <f t="shared" si="6"/>
        <v>44216</v>
      </c>
      <c r="B31" s="45">
        <v>11.14</v>
      </c>
      <c r="C31" s="5">
        <f t="shared" si="1"/>
        <v>0</v>
      </c>
      <c r="D31" s="45">
        <v>11.23</v>
      </c>
      <c r="E31" s="5">
        <f t="shared" si="2"/>
        <v>0</v>
      </c>
      <c r="F31" s="45">
        <v>11.88</v>
      </c>
      <c r="G31" s="5">
        <f t="shared" si="3"/>
        <v>0</v>
      </c>
      <c r="H31" s="45">
        <v>11.63</v>
      </c>
      <c r="I31" s="5">
        <f t="shared" si="4"/>
        <v>0</v>
      </c>
    </row>
    <row r="32" spans="1:9" x14ac:dyDescent="0.25">
      <c r="A32" s="44">
        <f t="shared" si="6"/>
        <v>44223</v>
      </c>
      <c r="B32" s="45">
        <v>11.31</v>
      </c>
      <c r="C32" s="5">
        <f t="shared" si="1"/>
        <v>0</v>
      </c>
      <c r="D32" s="45">
        <v>11.38</v>
      </c>
      <c r="E32" s="5">
        <f t="shared" si="2"/>
        <v>0</v>
      </c>
      <c r="F32" s="45">
        <v>12.06</v>
      </c>
      <c r="G32" s="5">
        <f t="shared" si="3"/>
        <v>0</v>
      </c>
      <c r="H32" s="45">
        <v>11.78</v>
      </c>
      <c r="I32" s="5">
        <f t="shared" si="4"/>
        <v>0</v>
      </c>
    </row>
    <row r="33" spans="1:9" x14ac:dyDescent="0.25">
      <c r="A33" s="44">
        <f t="shared" si="6"/>
        <v>44230</v>
      </c>
      <c r="B33" s="45">
        <v>11.31</v>
      </c>
      <c r="C33" s="5">
        <f t="shared" si="1"/>
        <v>0</v>
      </c>
      <c r="D33" s="45">
        <v>11.42</v>
      </c>
      <c r="E33" s="5">
        <f t="shared" si="2"/>
        <v>0</v>
      </c>
      <c r="F33" s="45">
        <v>12.06</v>
      </c>
      <c r="G33" s="5">
        <f t="shared" si="3"/>
        <v>0</v>
      </c>
      <c r="H33" s="45">
        <v>11.67</v>
      </c>
      <c r="I33" s="5">
        <f t="shared" si="4"/>
        <v>0</v>
      </c>
    </row>
    <row r="34" spans="1:9" x14ac:dyDescent="0.25">
      <c r="A34" s="44">
        <f t="shared" ref="A34:A49" si="7">A33+7</f>
        <v>44237</v>
      </c>
      <c r="B34" s="45">
        <v>11.4</v>
      </c>
      <c r="C34" s="5">
        <f t="shared" si="1"/>
        <v>0</v>
      </c>
      <c r="D34" s="45">
        <v>11.5</v>
      </c>
      <c r="E34" s="5">
        <f t="shared" si="2"/>
        <v>0</v>
      </c>
      <c r="F34" s="45">
        <v>12.16</v>
      </c>
      <c r="G34" s="5">
        <f t="shared" si="3"/>
        <v>0</v>
      </c>
      <c r="H34" s="45">
        <v>11.76</v>
      </c>
      <c r="I34" s="5">
        <f t="shared" si="4"/>
        <v>0</v>
      </c>
    </row>
    <row r="35" spans="1:9" x14ac:dyDescent="0.25">
      <c r="A35" s="44">
        <f t="shared" si="7"/>
        <v>44244</v>
      </c>
      <c r="B35" s="45">
        <v>11.4</v>
      </c>
      <c r="C35" s="5">
        <f t="shared" si="1"/>
        <v>0</v>
      </c>
      <c r="D35" s="45">
        <v>11.5</v>
      </c>
      <c r="E35" s="5">
        <f t="shared" si="2"/>
        <v>0</v>
      </c>
      <c r="F35" s="45">
        <v>12.16</v>
      </c>
      <c r="G35" s="5">
        <f t="shared" si="3"/>
        <v>0</v>
      </c>
      <c r="H35" s="45">
        <v>11.76</v>
      </c>
      <c r="I35" s="5">
        <f t="shared" si="4"/>
        <v>0</v>
      </c>
    </row>
    <row r="36" spans="1:9" x14ac:dyDescent="0.25">
      <c r="A36" s="44">
        <f t="shared" si="7"/>
        <v>44251</v>
      </c>
      <c r="B36" s="45">
        <v>11.4</v>
      </c>
      <c r="C36" s="5">
        <f t="shared" si="1"/>
        <v>0</v>
      </c>
      <c r="D36" s="45">
        <v>11.5</v>
      </c>
      <c r="E36" s="5">
        <f t="shared" si="2"/>
        <v>0</v>
      </c>
      <c r="F36" s="45">
        <v>12.16</v>
      </c>
      <c r="G36" s="5">
        <f t="shared" si="3"/>
        <v>0</v>
      </c>
      <c r="H36" s="45">
        <v>11.76</v>
      </c>
      <c r="I36" s="5">
        <f t="shared" si="4"/>
        <v>0</v>
      </c>
    </row>
    <row r="37" spans="1:9" x14ac:dyDescent="0.25">
      <c r="A37" s="44">
        <f t="shared" si="7"/>
        <v>44258</v>
      </c>
      <c r="B37" s="45">
        <v>11.4</v>
      </c>
      <c r="C37" s="5">
        <f t="shared" si="1"/>
        <v>0</v>
      </c>
      <c r="D37" s="45">
        <v>11.5</v>
      </c>
      <c r="E37" s="5">
        <f t="shared" si="2"/>
        <v>0</v>
      </c>
      <c r="F37" s="45">
        <v>12.16</v>
      </c>
      <c r="G37" s="5">
        <f t="shared" si="3"/>
        <v>0</v>
      </c>
      <c r="H37" s="45">
        <v>11.76</v>
      </c>
      <c r="I37" s="5">
        <f t="shared" si="4"/>
        <v>0</v>
      </c>
    </row>
    <row r="38" spans="1:9" x14ac:dyDescent="0.25">
      <c r="A38" s="44">
        <f t="shared" si="7"/>
        <v>44265</v>
      </c>
      <c r="B38" s="45">
        <v>11.4</v>
      </c>
      <c r="C38" s="5">
        <f t="shared" si="1"/>
        <v>0</v>
      </c>
      <c r="D38" s="45">
        <v>11.5</v>
      </c>
      <c r="E38" s="5">
        <f t="shared" si="2"/>
        <v>0</v>
      </c>
      <c r="F38" s="45">
        <v>12.16</v>
      </c>
      <c r="G38" s="5">
        <f t="shared" si="3"/>
        <v>0</v>
      </c>
      <c r="H38" s="45">
        <v>11.76</v>
      </c>
      <c r="I38" s="5">
        <f t="shared" si="4"/>
        <v>0</v>
      </c>
    </row>
    <row r="39" spans="1:9" x14ac:dyDescent="0.25">
      <c r="A39" s="44">
        <f t="shared" si="7"/>
        <v>44272</v>
      </c>
      <c r="B39" s="45">
        <v>11.27</v>
      </c>
      <c r="C39" s="5">
        <f t="shared" si="1"/>
        <v>0</v>
      </c>
      <c r="D39" s="45">
        <v>11.41</v>
      </c>
      <c r="E39" s="5">
        <f t="shared" si="2"/>
        <v>0</v>
      </c>
      <c r="F39" s="45">
        <v>12.02</v>
      </c>
      <c r="G39" s="5">
        <f t="shared" si="3"/>
        <v>0</v>
      </c>
      <c r="H39" s="45">
        <v>11.66</v>
      </c>
      <c r="I39" s="5">
        <f t="shared" si="4"/>
        <v>0</v>
      </c>
    </row>
    <row r="40" spans="1:9" ht="13.95" customHeight="1" x14ac:dyDescent="0.25">
      <c r="A40" s="44">
        <f t="shared" si="7"/>
        <v>44279</v>
      </c>
      <c r="B40" s="45">
        <v>11.41</v>
      </c>
      <c r="C40" s="5">
        <f t="shared" si="1"/>
        <v>0</v>
      </c>
      <c r="D40" s="45">
        <v>11.56</v>
      </c>
      <c r="E40" s="5">
        <f t="shared" si="2"/>
        <v>0</v>
      </c>
      <c r="F40" s="45">
        <v>12.17</v>
      </c>
      <c r="G40" s="5">
        <f t="shared" si="3"/>
        <v>0</v>
      </c>
      <c r="H40" s="45">
        <v>11.82</v>
      </c>
      <c r="I40" s="5">
        <f t="shared" si="4"/>
        <v>0</v>
      </c>
    </row>
    <row r="41" spans="1:9" ht="13.95" customHeight="1" x14ac:dyDescent="0.25">
      <c r="A41" s="44">
        <f t="shared" si="7"/>
        <v>44286</v>
      </c>
      <c r="B41" s="45">
        <v>11.41</v>
      </c>
      <c r="C41" s="5">
        <f t="shared" si="1"/>
        <v>0</v>
      </c>
      <c r="D41" s="45">
        <v>11.56</v>
      </c>
      <c r="E41" s="5">
        <f t="shared" si="2"/>
        <v>0</v>
      </c>
      <c r="F41" s="45">
        <v>12.17</v>
      </c>
      <c r="G41" s="5">
        <f t="shared" si="3"/>
        <v>0</v>
      </c>
      <c r="H41" s="45">
        <v>11.82</v>
      </c>
      <c r="I41" s="5">
        <f t="shared" si="4"/>
        <v>0</v>
      </c>
    </row>
    <row r="42" spans="1:9" ht="13.95" customHeight="1" x14ac:dyDescent="0.25">
      <c r="A42" s="44">
        <f t="shared" si="7"/>
        <v>44293</v>
      </c>
      <c r="B42" s="45">
        <v>11.24</v>
      </c>
      <c r="C42" s="5">
        <f t="shared" si="1"/>
        <v>0</v>
      </c>
      <c r="D42" s="45">
        <v>11.42</v>
      </c>
      <c r="E42" s="5">
        <f t="shared" si="2"/>
        <v>0</v>
      </c>
      <c r="F42" s="45">
        <v>11.99</v>
      </c>
      <c r="G42" s="5">
        <f t="shared" si="3"/>
        <v>0</v>
      </c>
      <c r="H42" s="45">
        <v>11.67</v>
      </c>
      <c r="I42" s="5">
        <f t="shared" si="4"/>
        <v>0</v>
      </c>
    </row>
    <row r="43" spans="1:9" ht="13.95" customHeight="1" x14ac:dyDescent="0.25">
      <c r="A43" s="44">
        <f t="shared" si="7"/>
        <v>44300</v>
      </c>
      <c r="B43" s="45">
        <v>11.24</v>
      </c>
      <c r="C43" s="5">
        <f t="shared" si="1"/>
        <v>0</v>
      </c>
      <c r="D43" s="45">
        <v>11.42</v>
      </c>
      <c r="E43" s="5">
        <f t="shared" si="2"/>
        <v>0</v>
      </c>
      <c r="F43" s="45">
        <v>11.99</v>
      </c>
      <c r="G43" s="5">
        <f t="shared" si="3"/>
        <v>0</v>
      </c>
      <c r="H43" s="45">
        <v>11.67</v>
      </c>
      <c r="I43" s="5">
        <f t="shared" si="4"/>
        <v>0</v>
      </c>
    </row>
    <row r="44" spans="1:9" ht="13.95" customHeight="1" x14ac:dyDescent="0.25">
      <c r="A44" s="44">
        <f t="shared" si="7"/>
        <v>44307</v>
      </c>
      <c r="B44" s="45">
        <v>11.24</v>
      </c>
      <c r="C44" s="5">
        <f t="shared" si="1"/>
        <v>0</v>
      </c>
      <c r="D44" s="45">
        <v>11.42</v>
      </c>
      <c r="E44" s="5">
        <f t="shared" si="2"/>
        <v>0</v>
      </c>
      <c r="F44" s="45">
        <v>11.99</v>
      </c>
      <c r="G44" s="5">
        <f t="shared" si="3"/>
        <v>0</v>
      </c>
      <c r="H44" s="45">
        <v>11.67</v>
      </c>
      <c r="I44" s="5">
        <f t="shared" si="4"/>
        <v>0</v>
      </c>
    </row>
    <row r="45" spans="1:9" ht="13.95" customHeight="1" x14ac:dyDescent="0.25">
      <c r="A45" s="44">
        <f t="shared" si="7"/>
        <v>44314</v>
      </c>
      <c r="B45" s="45">
        <v>11.18</v>
      </c>
      <c r="C45" s="5">
        <f t="shared" si="1"/>
        <v>0</v>
      </c>
      <c r="D45" s="45">
        <v>11.36</v>
      </c>
      <c r="E45" s="5">
        <f t="shared" si="2"/>
        <v>0</v>
      </c>
      <c r="F45" s="45">
        <v>11.93</v>
      </c>
      <c r="G45" s="5">
        <f t="shared" si="3"/>
        <v>0</v>
      </c>
      <c r="H45" s="45">
        <v>11.61</v>
      </c>
      <c r="I45" s="5">
        <f t="shared" si="4"/>
        <v>0</v>
      </c>
    </row>
    <row r="46" spans="1:9" ht="13.95" customHeight="1" x14ac:dyDescent="0.25">
      <c r="A46" s="44">
        <f t="shared" si="7"/>
        <v>44321</v>
      </c>
      <c r="B46" s="45">
        <v>11.18</v>
      </c>
      <c r="C46" s="5">
        <f t="shared" si="1"/>
        <v>0</v>
      </c>
      <c r="D46" s="45">
        <v>11.36</v>
      </c>
      <c r="E46" s="5">
        <f t="shared" si="2"/>
        <v>0</v>
      </c>
      <c r="F46" s="45">
        <v>11.93</v>
      </c>
      <c r="G46" s="5">
        <f t="shared" si="3"/>
        <v>0</v>
      </c>
      <c r="H46" s="45">
        <v>11.61</v>
      </c>
      <c r="I46" s="5">
        <f t="shared" si="4"/>
        <v>0</v>
      </c>
    </row>
    <row r="47" spans="1:9" x14ac:dyDescent="0.25">
      <c r="A47" s="44">
        <f t="shared" si="7"/>
        <v>44328</v>
      </c>
      <c r="B47" s="45">
        <v>11.07</v>
      </c>
      <c r="C47" s="5">
        <f t="shared" si="1"/>
        <v>0</v>
      </c>
      <c r="D47" s="45">
        <v>11.25</v>
      </c>
      <c r="E47" s="5">
        <f t="shared" si="2"/>
        <v>0</v>
      </c>
      <c r="F47" s="45">
        <v>11.81</v>
      </c>
      <c r="G47" s="5">
        <f t="shared" si="3"/>
        <v>0</v>
      </c>
      <c r="H47" s="45">
        <v>11.5</v>
      </c>
      <c r="I47" s="5">
        <f t="shared" si="4"/>
        <v>0</v>
      </c>
    </row>
    <row r="48" spans="1:9" x14ac:dyDescent="0.25">
      <c r="A48" s="44">
        <f t="shared" si="7"/>
        <v>44335</v>
      </c>
      <c r="B48" s="45">
        <v>11.07</v>
      </c>
      <c r="C48" s="5">
        <f t="shared" si="1"/>
        <v>0</v>
      </c>
      <c r="D48" s="45">
        <v>11.25</v>
      </c>
      <c r="E48" s="5">
        <f t="shared" si="2"/>
        <v>0</v>
      </c>
      <c r="F48" s="45">
        <v>11.81</v>
      </c>
      <c r="G48" s="5">
        <f t="shared" si="3"/>
        <v>0</v>
      </c>
      <c r="H48" s="45">
        <v>11.5</v>
      </c>
      <c r="I48" s="5">
        <f t="shared" si="4"/>
        <v>0</v>
      </c>
    </row>
    <row r="49" spans="1:9" x14ac:dyDescent="0.25">
      <c r="A49" s="44">
        <f t="shared" si="7"/>
        <v>44342</v>
      </c>
      <c r="B49" s="45">
        <v>11.07</v>
      </c>
      <c r="C49" s="5">
        <f t="shared" si="1"/>
        <v>0</v>
      </c>
      <c r="D49" s="45">
        <v>11.25</v>
      </c>
      <c r="E49" s="5">
        <f t="shared" si="2"/>
        <v>0</v>
      </c>
      <c r="F49" s="45">
        <v>11.81</v>
      </c>
      <c r="G49" s="5">
        <f t="shared" si="3"/>
        <v>0</v>
      </c>
      <c r="H49" s="45">
        <v>11.5</v>
      </c>
      <c r="I49" s="5">
        <f t="shared" si="4"/>
        <v>0</v>
      </c>
    </row>
    <row r="50" spans="1:9" x14ac:dyDescent="0.25">
      <c r="A50" s="44">
        <f t="shared" ref="A50:A55" si="8">A49+7</f>
        <v>44349</v>
      </c>
      <c r="B50" s="45">
        <v>10.94</v>
      </c>
      <c r="C50" s="5">
        <f t="shared" si="1"/>
        <v>0</v>
      </c>
      <c r="D50" s="45">
        <v>11.13</v>
      </c>
      <c r="E50" s="5">
        <f t="shared" si="2"/>
        <v>0</v>
      </c>
      <c r="F50" s="45">
        <v>11.66</v>
      </c>
      <c r="G50" s="5">
        <f t="shared" si="3"/>
        <v>0</v>
      </c>
      <c r="H50" s="45">
        <v>11.37</v>
      </c>
      <c r="I50" s="5">
        <f t="shared" si="4"/>
        <v>0</v>
      </c>
    </row>
    <row r="51" spans="1:9" x14ac:dyDescent="0.25">
      <c r="A51" s="44">
        <f t="shared" si="8"/>
        <v>44356</v>
      </c>
      <c r="B51" s="45">
        <v>10.94</v>
      </c>
      <c r="C51" s="5">
        <f t="shared" si="1"/>
        <v>0</v>
      </c>
      <c r="D51" s="45">
        <v>11.13</v>
      </c>
      <c r="E51" s="5">
        <f t="shared" si="2"/>
        <v>0</v>
      </c>
      <c r="F51" s="45">
        <v>11.66</v>
      </c>
      <c r="G51" s="5">
        <f t="shared" si="3"/>
        <v>0</v>
      </c>
      <c r="H51" s="45">
        <v>11.37</v>
      </c>
      <c r="I51" s="5">
        <f t="shared" si="4"/>
        <v>0</v>
      </c>
    </row>
    <row r="52" spans="1:9" x14ac:dyDescent="0.25">
      <c r="A52" s="44">
        <f t="shared" si="8"/>
        <v>44363</v>
      </c>
      <c r="B52" s="45">
        <v>10.94</v>
      </c>
      <c r="C52" s="5">
        <f t="shared" si="1"/>
        <v>0</v>
      </c>
      <c r="D52" s="45">
        <v>11.13</v>
      </c>
      <c r="E52" s="5">
        <f t="shared" si="2"/>
        <v>0</v>
      </c>
      <c r="F52" s="45">
        <v>11.66</v>
      </c>
      <c r="G52" s="5">
        <f t="shared" si="3"/>
        <v>0</v>
      </c>
      <c r="H52" s="45">
        <v>11.37</v>
      </c>
      <c r="I52" s="5">
        <f t="shared" si="4"/>
        <v>0</v>
      </c>
    </row>
    <row r="53" spans="1:9" x14ac:dyDescent="0.25">
      <c r="A53" s="44">
        <f t="shared" si="8"/>
        <v>44370</v>
      </c>
      <c r="B53" s="45">
        <v>10.78</v>
      </c>
      <c r="C53" s="5">
        <f t="shared" si="1"/>
        <v>0</v>
      </c>
      <c r="D53" s="45">
        <v>10.95</v>
      </c>
      <c r="E53" s="5">
        <f t="shared" si="2"/>
        <v>0</v>
      </c>
      <c r="F53" s="45">
        <v>11.5</v>
      </c>
      <c r="G53" s="5">
        <f t="shared" si="3"/>
        <v>0</v>
      </c>
      <c r="H53" s="45">
        <v>11.19</v>
      </c>
      <c r="I53" s="5">
        <f t="shared" si="4"/>
        <v>0</v>
      </c>
    </row>
    <row r="54" spans="1:9" x14ac:dyDescent="0.25">
      <c r="A54" s="16">
        <f t="shared" si="8"/>
        <v>44377</v>
      </c>
      <c r="B54" s="45">
        <v>10.59</v>
      </c>
      <c r="C54" s="5">
        <f t="shared" si="1"/>
        <v>0</v>
      </c>
      <c r="D54" s="45">
        <v>10.74</v>
      </c>
      <c r="E54" s="5">
        <f t="shared" si="2"/>
        <v>0</v>
      </c>
      <c r="F54" s="45">
        <v>11.28</v>
      </c>
      <c r="G54" s="5">
        <f t="shared" si="3"/>
        <v>0</v>
      </c>
      <c r="H54" s="45">
        <v>10.97</v>
      </c>
      <c r="I54" s="5">
        <f t="shared" si="4"/>
        <v>0</v>
      </c>
    </row>
    <row r="55" spans="1:9" x14ac:dyDescent="0.25">
      <c r="A55" s="16">
        <f t="shared" si="8"/>
        <v>44384</v>
      </c>
      <c r="B55" s="45">
        <v>10.48</v>
      </c>
      <c r="C55" s="5">
        <f t="shared" si="1"/>
        <v>0</v>
      </c>
      <c r="D55" s="45">
        <v>10.63</v>
      </c>
      <c r="E55" s="5">
        <f t="shared" si="2"/>
        <v>0</v>
      </c>
      <c r="F55" s="45">
        <v>11.17</v>
      </c>
      <c r="G55" s="5">
        <f t="shared" si="3"/>
        <v>0</v>
      </c>
      <c r="H55" s="45">
        <v>10.86</v>
      </c>
      <c r="I55" s="5">
        <f t="shared" si="4"/>
        <v>0</v>
      </c>
    </row>
    <row r="56" spans="1:9" x14ac:dyDescent="0.25">
      <c r="A56" s="16">
        <f>A55+7</f>
        <v>44391</v>
      </c>
      <c r="B56" s="45">
        <v>10.48</v>
      </c>
      <c r="C56" s="5">
        <f t="shared" si="1"/>
        <v>0</v>
      </c>
      <c r="D56" s="45">
        <v>10.63</v>
      </c>
      <c r="E56" s="5">
        <f t="shared" si="2"/>
        <v>0</v>
      </c>
      <c r="F56" s="45">
        <v>11.17</v>
      </c>
      <c r="G56" s="5">
        <f t="shared" si="3"/>
        <v>0</v>
      </c>
      <c r="H56" s="45">
        <v>10.86</v>
      </c>
      <c r="I56" s="5">
        <f t="shared" si="4"/>
        <v>0</v>
      </c>
    </row>
    <row r="57" spans="1:9" x14ac:dyDescent="0.25">
      <c r="A57" s="16">
        <f>A56+7</f>
        <v>44398</v>
      </c>
      <c r="B57" s="45">
        <v>10.37</v>
      </c>
      <c r="C57" s="5">
        <f t="shared" si="1"/>
        <v>0</v>
      </c>
      <c r="D57" s="45">
        <v>10.5</v>
      </c>
      <c r="E57" s="5">
        <f t="shared" si="2"/>
        <v>0</v>
      </c>
      <c r="F57" s="45">
        <v>11.05</v>
      </c>
      <c r="G57" s="5">
        <f t="shared" si="3"/>
        <v>0</v>
      </c>
      <c r="H57" s="45">
        <v>10.72</v>
      </c>
      <c r="I57" s="5">
        <f t="shared" si="4"/>
        <v>0</v>
      </c>
    </row>
    <row r="58" spans="1:9" x14ac:dyDescent="0.25">
      <c r="A58" s="16">
        <f>A57+7</f>
        <v>44405</v>
      </c>
      <c r="B58" s="45">
        <v>10.050000000000001</v>
      </c>
      <c r="C58" s="5">
        <f t="shared" si="1"/>
        <v>0</v>
      </c>
      <c r="D58" s="45">
        <v>10.18</v>
      </c>
      <c r="E58" s="5">
        <f t="shared" si="2"/>
        <v>0</v>
      </c>
      <c r="F58" s="45">
        <v>10.7</v>
      </c>
      <c r="G58" s="5">
        <f t="shared" si="3"/>
        <v>0</v>
      </c>
      <c r="H58" s="45">
        <v>10.39</v>
      </c>
      <c r="I58" s="5">
        <f t="shared" si="4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8"/>
  <sheetViews>
    <sheetView workbookViewId="0">
      <pane xSplit="1" ySplit="6" topLeftCell="B24" activePane="bottomRight" state="frozen"/>
      <selection pane="topRight" activeCell="B1" sqref="B1"/>
      <selection pane="bottomLeft" activeCell="A7" sqref="A7"/>
      <selection pane="bottomRight" activeCell="I8" sqref="I8:I58"/>
    </sheetView>
  </sheetViews>
  <sheetFormatPr defaultColWidth="9.33203125" defaultRowHeight="13.2" x14ac:dyDescent="0.25"/>
  <cols>
    <col min="1" max="1" width="12.33203125" customWidth="1"/>
  </cols>
  <sheetData>
    <row r="1" spans="1:9" ht="12.75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50"/>
    </row>
    <row r="2" spans="1:9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7</v>
      </c>
      <c r="E4" s="60"/>
      <c r="F4" s="57">
        <v>6.5</v>
      </c>
      <c r="G4" s="58"/>
      <c r="H4" s="59">
        <v>7</v>
      </c>
      <c r="I4" s="60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2018</v>
      </c>
      <c r="C6" s="47"/>
      <c r="D6" s="46">
        <v>2019</v>
      </c>
      <c r="E6" s="47"/>
      <c r="F6" s="46">
        <v>2018</v>
      </c>
      <c r="G6" s="47"/>
      <c r="H6" s="46">
        <v>2019</v>
      </c>
      <c r="I6" s="47"/>
    </row>
    <row r="7" spans="1:9" ht="16.95" customHeight="1" x14ac:dyDescent="0.25">
      <c r="A7" s="16">
        <v>43684</v>
      </c>
      <c r="B7" s="2">
        <v>8.61</v>
      </c>
      <c r="C7" s="5">
        <f>IF(SUM(6.5,-B7)&lt;0,0,(SUM(6.5,-B7)))</f>
        <v>0</v>
      </c>
      <c r="D7" s="2">
        <v>9.26</v>
      </c>
      <c r="E7" s="5">
        <f t="shared" ref="E7:E58" si="0">IF(SUM(7,-D7)&lt;0,0,(SUM(7,-D7)))</f>
        <v>0</v>
      </c>
      <c r="F7" s="2">
        <v>9.23</v>
      </c>
      <c r="G7" s="5">
        <f>IF(SUM(6.5,-F7)&lt;0,0,(SUM(6.5,-F7)))</f>
        <v>0</v>
      </c>
      <c r="H7" s="2">
        <v>9.49</v>
      </c>
      <c r="I7" s="5">
        <f t="shared" ref="I7:I58" si="1">IF(SUM(7,-H7)&lt;0,0,(SUM(7,-H7)))</f>
        <v>0</v>
      </c>
    </row>
    <row r="8" spans="1:9" x14ac:dyDescent="0.25">
      <c r="A8" s="16">
        <f t="shared" ref="A8:A26" si="2">A7+7</f>
        <v>43691</v>
      </c>
      <c r="B8" s="2">
        <v>8.5500000000000007</v>
      </c>
      <c r="C8" s="5">
        <f t="shared" ref="C8:C58" si="3">IF(SUM(6.5,-B8)&lt;0,0,(SUM(6.5,-B8)))</f>
        <v>0</v>
      </c>
      <c r="D8" s="2">
        <v>9.19</v>
      </c>
      <c r="E8" s="5">
        <f t="shared" si="0"/>
        <v>0</v>
      </c>
      <c r="F8" s="2">
        <v>9.16</v>
      </c>
      <c r="G8" s="5">
        <f t="shared" ref="G8:G58" si="4">IF(SUM(6.5,-F8)&lt;0,0,(SUM(6.5,-F8)))</f>
        <v>0</v>
      </c>
      <c r="H8" s="2">
        <v>9.42</v>
      </c>
      <c r="I8" s="5">
        <f t="shared" si="1"/>
        <v>0</v>
      </c>
    </row>
    <row r="9" spans="1:9" x14ac:dyDescent="0.25">
      <c r="A9" s="16">
        <f t="shared" si="2"/>
        <v>43698</v>
      </c>
      <c r="B9" s="2">
        <v>8.5299999999999994</v>
      </c>
      <c r="C9" s="5">
        <f t="shared" si="3"/>
        <v>0</v>
      </c>
      <c r="D9" s="2">
        <v>9.19</v>
      </c>
      <c r="E9" s="5">
        <f t="shared" si="0"/>
        <v>0</v>
      </c>
      <c r="F9" s="2">
        <v>9.14</v>
      </c>
      <c r="G9" s="5">
        <f t="shared" si="4"/>
        <v>0</v>
      </c>
      <c r="H9" s="2">
        <v>9.42</v>
      </c>
      <c r="I9" s="5">
        <f t="shared" si="1"/>
        <v>0</v>
      </c>
    </row>
    <row r="10" spans="1:9" x14ac:dyDescent="0.25">
      <c r="A10" s="16">
        <f t="shared" si="2"/>
        <v>43705</v>
      </c>
      <c r="B10" s="2">
        <v>8.5299999999999994</v>
      </c>
      <c r="C10" s="5">
        <f t="shared" si="3"/>
        <v>0</v>
      </c>
      <c r="D10" s="2">
        <v>9.19</v>
      </c>
      <c r="E10" s="5">
        <f t="shared" si="0"/>
        <v>0</v>
      </c>
      <c r="F10" s="2">
        <v>9.14</v>
      </c>
      <c r="G10" s="5">
        <f t="shared" si="4"/>
        <v>0</v>
      </c>
      <c r="H10" s="2">
        <v>9.42</v>
      </c>
      <c r="I10" s="5">
        <f t="shared" si="1"/>
        <v>0</v>
      </c>
    </row>
    <row r="11" spans="1:9" x14ac:dyDescent="0.25">
      <c r="A11" s="16">
        <f t="shared" si="2"/>
        <v>43712</v>
      </c>
      <c r="B11" s="2">
        <v>8.5299999999999994</v>
      </c>
      <c r="C11" s="5">
        <f t="shared" si="3"/>
        <v>0</v>
      </c>
      <c r="D11" s="2">
        <v>9.19</v>
      </c>
      <c r="E11" s="5">
        <f t="shared" si="0"/>
        <v>0</v>
      </c>
      <c r="F11" s="2">
        <v>9.14</v>
      </c>
      <c r="G11" s="5">
        <f t="shared" si="4"/>
        <v>0</v>
      </c>
      <c r="H11" s="2">
        <v>9.42</v>
      </c>
      <c r="I11" s="5">
        <f t="shared" si="1"/>
        <v>0</v>
      </c>
    </row>
    <row r="12" spans="1:9" x14ac:dyDescent="0.25">
      <c r="A12" s="16">
        <f t="shared" si="2"/>
        <v>43719</v>
      </c>
      <c r="B12" s="2">
        <v>8.5299999999999994</v>
      </c>
      <c r="C12" s="5">
        <f t="shared" si="3"/>
        <v>0</v>
      </c>
      <c r="D12" s="2">
        <v>9.19</v>
      </c>
      <c r="E12" s="5">
        <f t="shared" si="0"/>
        <v>0</v>
      </c>
      <c r="F12" s="2">
        <v>9.14</v>
      </c>
      <c r="G12" s="5">
        <f t="shared" si="4"/>
        <v>0</v>
      </c>
      <c r="H12" s="2">
        <v>9.42</v>
      </c>
      <c r="I12" s="5">
        <f t="shared" si="1"/>
        <v>0</v>
      </c>
    </row>
    <row r="13" spans="1:9" x14ac:dyDescent="0.25">
      <c r="A13" s="16">
        <f t="shared" si="2"/>
        <v>43726</v>
      </c>
      <c r="B13" s="2">
        <v>8.5299999999999994</v>
      </c>
      <c r="C13" s="5">
        <f t="shared" si="3"/>
        <v>0</v>
      </c>
      <c r="D13" s="2">
        <v>9.19</v>
      </c>
      <c r="E13" s="5">
        <f t="shared" si="0"/>
        <v>0</v>
      </c>
      <c r="F13" s="2">
        <v>9.14</v>
      </c>
      <c r="G13" s="5">
        <f t="shared" si="4"/>
        <v>0</v>
      </c>
      <c r="H13" s="2">
        <v>9.42</v>
      </c>
      <c r="I13" s="5">
        <f t="shared" si="1"/>
        <v>0</v>
      </c>
    </row>
    <row r="14" spans="1:9" x14ac:dyDescent="0.25">
      <c r="A14" s="16">
        <f t="shared" si="2"/>
        <v>43733</v>
      </c>
      <c r="B14" s="2">
        <v>8.5299999999999994</v>
      </c>
      <c r="C14" s="5">
        <f t="shared" si="3"/>
        <v>0</v>
      </c>
      <c r="D14" s="2">
        <v>9.19</v>
      </c>
      <c r="E14" s="5">
        <f t="shared" si="0"/>
        <v>0</v>
      </c>
      <c r="F14" s="2">
        <v>9.14</v>
      </c>
      <c r="G14" s="5">
        <f t="shared" si="4"/>
        <v>0</v>
      </c>
      <c r="H14" s="2">
        <v>9.42</v>
      </c>
      <c r="I14" s="5">
        <f t="shared" si="1"/>
        <v>0</v>
      </c>
    </row>
    <row r="15" spans="1:9" x14ac:dyDescent="0.25">
      <c r="A15" s="16">
        <f t="shared" si="2"/>
        <v>43740</v>
      </c>
      <c r="B15" s="2">
        <v>8.5299999999999994</v>
      </c>
      <c r="C15" s="5">
        <f t="shared" si="3"/>
        <v>0</v>
      </c>
      <c r="D15" s="2">
        <v>9.19</v>
      </c>
      <c r="E15" s="5">
        <f t="shared" si="0"/>
        <v>0</v>
      </c>
      <c r="F15" s="2">
        <v>9.14</v>
      </c>
      <c r="G15" s="5">
        <f t="shared" si="4"/>
        <v>0</v>
      </c>
      <c r="H15" s="2">
        <v>9.42</v>
      </c>
      <c r="I15" s="5">
        <f t="shared" si="1"/>
        <v>0</v>
      </c>
    </row>
    <row r="16" spans="1:9" x14ac:dyDescent="0.25">
      <c r="A16" s="16">
        <f t="shared" si="2"/>
        <v>43747</v>
      </c>
      <c r="B16" s="2">
        <v>8.41</v>
      </c>
      <c r="C16" s="5">
        <f t="shared" si="3"/>
        <v>0</v>
      </c>
      <c r="D16" s="2">
        <v>9.0500000000000007</v>
      </c>
      <c r="E16" s="5">
        <f t="shared" si="0"/>
        <v>0</v>
      </c>
      <c r="F16" s="2">
        <v>9.01</v>
      </c>
      <c r="G16" s="5">
        <f t="shared" si="4"/>
        <v>0</v>
      </c>
      <c r="H16" s="2">
        <v>9.2799999999999994</v>
      </c>
      <c r="I16" s="5">
        <f t="shared" si="1"/>
        <v>0</v>
      </c>
    </row>
    <row r="17" spans="1:9" x14ac:dyDescent="0.25">
      <c r="A17" s="16">
        <f t="shared" si="2"/>
        <v>43754</v>
      </c>
      <c r="B17" s="2">
        <v>8.69</v>
      </c>
      <c r="C17" s="5">
        <f t="shared" si="3"/>
        <v>0</v>
      </c>
      <c r="D17" s="2">
        <v>9.33</v>
      </c>
      <c r="E17" s="5">
        <f t="shared" si="0"/>
        <v>0</v>
      </c>
      <c r="F17" s="2">
        <v>9.31</v>
      </c>
      <c r="G17" s="5">
        <f t="shared" si="4"/>
        <v>0</v>
      </c>
      <c r="H17" s="2">
        <v>9.57</v>
      </c>
      <c r="I17" s="5">
        <f t="shared" si="1"/>
        <v>0</v>
      </c>
    </row>
    <row r="18" spans="1:9" x14ac:dyDescent="0.25">
      <c r="A18" s="16">
        <f t="shared" si="2"/>
        <v>43761</v>
      </c>
      <c r="B18" s="2">
        <v>8.69</v>
      </c>
      <c r="C18" s="5">
        <f t="shared" si="3"/>
        <v>0</v>
      </c>
      <c r="D18" s="2">
        <v>9.33</v>
      </c>
      <c r="E18" s="5">
        <f t="shared" si="0"/>
        <v>0</v>
      </c>
      <c r="F18" s="2">
        <v>9.31</v>
      </c>
      <c r="G18" s="5">
        <f t="shared" si="4"/>
        <v>0</v>
      </c>
      <c r="H18" s="2">
        <v>9.57</v>
      </c>
      <c r="I18" s="5">
        <f t="shared" si="1"/>
        <v>0</v>
      </c>
    </row>
    <row r="19" spans="1:9" x14ac:dyDescent="0.25">
      <c r="A19" s="16">
        <f t="shared" si="2"/>
        <v>43768</v>
      </c>
      <c r="B19" s="2">
        <v>8.61</v>
      </c>
      <c r="C19" s="5">
        <f t="shared" si="3"/>
        <v>0</v>
      </c>
      <c r="D19" s="2">
        <v>9.26</v>
      </c>
      <c r="E19" s="5">
        <f t="shared" si="0"/>
        <v>0</v>
      </c>
      <c r="F19" s="2">
        <v>9.23</v>
      </c>
      <c r="G19" s="5">
        <f t="shared" si="4"/>
        <v>0</v>
      </c>
      <c r="H19" s="2">
        <v>9.49</v>
      </c>
      <c r="I19" s="5">
        <f t="shared" si="1"/>
        <v>0</v>
      </c>
    </row>
    <row r="20" spans="1:9" x14ac:dyDescent="0.25">
      <c r="A20" s="16">
        <f t="shared" si="2"/>
        <v>43775</v>
      </c>
      <c r="B20" s="2">
        <v>8.5299999999999994</v>
      </c>
      <c r="C20" s="5">
        <f t="shared" si="3"/>
        <v>0</v>
      </c>
      <c r="D20" s="2">
        <v>9.18</v>
      </c>
      <c r="E20" s="5">
        <f t="shared" si="0"/>
        <v>0</v>
      </c>
      <c r="F20" s="2">
        <v>9.14</v>
      </c>
      <c r="G20" s="5">
        <f t="shared" si="4"/>
        <v>0</v>
      </c>
      <c r="H20" s="2">
        <v>9.41</v>
      </c>
      <c r="I20" s="5">
        <f t="shared" si="1"/>
        <v>0</v>
      </c>
    </row>
    <row r="21" spans="1:9" x14ac:dyDescent="0.25">
      <c r="A21" s="16">
        <f t="shared" si="2"/>
        <v>43782</v>
      </c>
      <c r="B21" s="2">
        <v>8.5299999999999994</v>
      </c>
      <c r="C21" s="5">
        <f t="shared" si="3"/>
        <v>0</v>
      </c>
      <c r="D21" s="2">
        <v>9.18</v>
      </c>
      <c r="E21" s="5">
        <f t="shared" si="0"/>
        <v>0</v>
      </c>
      <c r="F21" s="2">
        <v>9.14</v>
      </c>
      <c r="G21" s="5">
        <f t="shared" si="4"/>
        <v>0</v>
      </c>
      <c r="H21" s="2">
        <v>9.41</v>
      </c>
      <c r="I21" s="5">
        <f t="shared" si="1"/>
        <v>0</v>
      </c>
    </row>
    <row r="22" spans="1:9" x14ac:dyDescent="0.25">
      <c r="A22" s="16">
        <f t="shared" si="2"/>
        <v>43789</v>
      </c>
      <c r="B22" s="2">
        <v>8.5299999999999994</v>
      </c>
      <c r="C22" s="5">
        <f t="shared" si="3"/>
        <v>0</v>
      </c>
      <c r="D22" s="2">
        <v>9.18</v>
      </c>
      <c r="E22" s="5">
        <f t="shared" si="0"/>
        <v>0</v>
      </c>
      <c r="F22" s="2">
        <v>9.14</v>
      </c>
      <c r="G22" s="5">
        <f t="shared" si="4"/>
        <v>0</v>
      </c>
      <c r="H22" s="2">
        <v>9.41</v>
      </c>
      <c r="I22" s="5">
        <f t="shared" si="1"/>
        <v>0</v>
      </c>
    </row>
    <row r="23" spans="1:9" x14ac:dyDescent="0.25">
      <c r="A23" s="16">
        <f t="shared" si="2"/>
        <v>43796</v>
      </c>
      <c r="B23" s="2">
        <v>8.5299999999999994</v>
      </c>
      <c r="C23" s="5">
        <f t="shared" si="3"/>
        <v>0</v>
      </c>
      <c r="D23" s="2">
        <v>9.18</v>
      </c>
      <c r="E23" s="5">
        <f t="shared" si="0"/>
        <v>0</v>
      </c>
      <c r="F23" s="2">
        <v>9.14</v>
      </c>
      <c r="G23" s="5">
        <f t="shared" si="4"/>
        <v>0</v>
      </c>
      <c r="H23" s="2">
        <v>9.41</v>
      </c>
      <c r="I23" s="5">
        <f t="shared" si="1"/>
        <v>0</v>
      </c>
    </row>
    <row r="24" spans="1:9" x14ac:dyDescent="0.25">
      <c r="A24" s="16">
        <f t="shared" si="2"/>
        <v>43803</v>
      </c>
      <c r="B24" s="2">
        <v>8.4600000000000009</v>
      </c>
      <c r="C24" s="5">
        <f t="shared" si="3"/>
        <v>0</v>
      </c>
      <c r="D24" s="2">
        <v>9.11</v>
      </c>
      <c r="E24" s="5">
        <f t="shared" si="0"/>
        <v>0</v>
      </c>
      <c r="F24" s="2">
        <v>9.07</v>
      </c>
      <c r="G24" s="5">
        <f t="shared" si="4"/>
        <v>0</v>
      </c>
      <c r="H24" s="2">
        <v>9.34</v>
      </c>
      <c r="I24" s="5">
        <f t="shared" si="1"/>
        <v>0</v>
      </c>
    </row>
    <row r="25" spans="1:9" x14ac:dyDescent="0.25">
      <c r="A25" s="16">
        <f t="shared" si="2"/>
        <v>43810</v>
      </c>
      <c r="B25" s="2">
        <v>8.4600000000000009</v>
      </c>
      <c r="C25" s="5">
        <f t="shared" si="3"/>
        <v>0</v>
      </c>
      <c r="D25" s="2">
        <v>9.11</v>
      </c>
      <c r="E25" s="5">
        <f t="shared" si="0"/>
        <v>0</v>
      </c>
      <c r="F25" s="2">
        <v>9.07</v>
      </c>
      <c r="G25" s="5">
        <f t="shared" si="4"/>
        <v>0</v>
      </c>
      <c r="H25" s="2">
        <v>9.34</v>
      </c>
      <c r="I25" s="5">
        <f t="shared" si="1"/>
        <v>0</v>
      </c>
    </row>
    <row r="26" spans="1:9" x14ac:dyDescent="0.25">
      <c r="A26" s="16">
        <f t="shared" si="2"/>
        <v>43817</v>
      </c>
      <c r="B26" s="2">
        <v>8.57</v>
      </c>
      <c r="C26" s="5">
        <f t="shared" si="3"/>
        <v>0</v>
      </c>
      <c r="D26" s="2">
        <v>9.2100000000000009</v>
      </c>
      <c r="E26" s="5">
        <f t="shared" si="0"/>
        <v>0</v>
      </c>
      <c r="F26" s="2">
        <v>9.18</v>
      </c>
      <c r="G26" s="5">
        <f t="shared" si="4"/>
        <v>0</v>
      </c>
      <c r="H26" s="2">
        <v>9.44</v>
      </c>
      <c r="I26" s="5">
        <f t="shared" si="1"/>
        <v>0</v>
      </c>
    </row>
    <row r="27" spans="1:9" x14ac:dyDescent="0.25">
      <c r="A27" s="16">
        <v>43826</v>
      </c>
      <c r="B27" s="2">
        <v>8.57</v>
      </c>
      <c r="C27" s="5">
        <f t="shared" si="3"/>
        <v>0</v>
      </c>
      <c r="D27" s="2">
        <v>9.2100000000000009</v>
      </c>
      <c r="E27" s="5">
        <f t="shared" si="0"/>
        <v>0</v>
      </c>
      <c r="F27" s="2">
        <v>9.18</v>
      </c>
      <c r="G27" s="5">
        <f t="shared" si="4"/>
        <v>0</v>
      </c>
      <c r="H27" s="2">
        <v>9.44</v>
      </c>
      <c r="I27" s="5">
        <f t="shared" si="1"/>
        <v>0</v>
      </c>
    </row>
    <row r="28" spans="1:9" x14ac:dyDescent="0.25">
      <c r="A28" s="16">
        <v>43833</v>
      </c>
      <c r="B28" s="2">
        <v>8.49</v>
      </c>
      <c r="C28" s="5">
        <f t="shared" si="3"/>
        <v>0</v>
      </c>
      <c r="D28" s="2">
        <v>9.1300000000000008</v>
      </c>
      <c r="E28" s="5">
        <f t="shared" si="0"/>
        <v>0</v>
      </c>
      <c r="F28" s="2">
        <v>9.09</v>
      </c>
      <c r="G28" s="5">
        <f t="shared" si="4"/>
        <v>0</v>
      </c>
      <c r="H28" s="2">
        <v>9.36</v>
      </c>
      <c r="I28" s="5">
        <f t="shared" si="1"/>
        <v>0</v>
      </c>
    </row>
    <row r="29" spans="1:9" x14ac:dyDescent="0.25">
      <c r="A29" s="16">
        <v>43838</v>
      </c>
      <c r="B29" s="2">
        <v>8.66</v>
      </c>
      <c r="C29" s="5">
        <f t="shared" si="3"/>
        <v>0</v>
      </c>
      <c r="D29" s="2">
        <v>9.2899999999999991</v>
      </c>
      <c r="E29" s="5">
        <f t="shared" si="0"/>
        <v>0</v>
      </c>
      <c r="F29" s="2">
        <v>9.2799999999999994</v>
      </c>
      <c r="G29" s="5">
        <f t="shared" si="4"/>
        <v>0</v>
      </c>
      <c r="H29" s="2">
        <v>9.5299999999999994</v>
      </c>
      <c r="I29" s="5">
        <f t="shared" si="1"/>
        <v>0</v>
      </c>
    </row>
    <row r="30" spans="1:9" x14ac:dyDescent="0.25">
      <c r="A30" s="16">
        <f t="shared" ref="A30:A58" si="5">A29+7</f>
        <v>43845</v>
      </c>
      <c r="B30" s="2">
        <v>8.66</v>
      </c>
      <c r="C30" s="5">
        <f t="shared" si="3"/>
        <v>0</v>
      </c>
      <c r="D30" s="2">
        <v>9.2899999999999991</v>
      </c>
      <c r="E30" s="5">
        <f t="shared" si="0"/>
        <v>0</v>
      </c>
      <c r="F30" s="2">
        <v>9.2799999999999994</v>
      </c>
      <c r="G30" s="5">
        <f t="shared" si="4"/>
        <v>0</v>
      </c>
      <c r="H30" s="2">
        <v>9.5299999999999994</v>
      </c>
      <c r="I30" s="5">
        <f t="shared" si="1"/>
        <v>0</v>
      </c>
    </row>
    <row r="31" spans="1:9" x14ac:dyDescent="0.25">
      <c r="A31" s="16">
        <f t="shared" si="5"/>
        <v>43852</v>
      </c>
      <c r="B31" s="2">
        <v>8.89</v>
      </c>
      <c r="C31" s="5">
        <f t="shared" si="3"/>
        <v>0</v>
      </c>
      <c r="D31" s="2">
        <v>9.52</v>
      </c>
      <c r="E31" s="5">
        <f t="shared" si="0"/>
        <v>0</v>
      </c>
      <c r="F31" s="2">
        <v>9.5299999999999994</v>
      </c>
      <c r="G31" s="5">
        <f t="shared" si="4"/>
        <v>0</v>
      </c>
      <c r="H31" s="2">
        <v>9.77</v>
      </c>
      <c r="I31" s="5">
        <f t="shared" si="1"/>
        <v>0</v>
      </c>
    </row>
    <row r="32" spans="1:9" x14ac:dyDescent="0.25">
      <c r="A32" s="43">
        <f t="shared" si="5"/>
        <v>43859</v>
      </c>
      <c r="B32" s="2">
        <v>8.89</v>
      </c>
      <c r="C32" s="5">
        <f t="shared" si="3"/>
        <v>0</v>
      </c>
      <c r="D32" s="2">
        <v>9.59</v>
      </c>
      <c r="E32" s="5">
        <f t="shared" si="0"/>
        <v>0</v>
      </c>
      <c r="F32" s="2">
        <v>9.5299999999999994</v>
      </c>
      <c r="G32" s="5">
        <f t="shared" si="4"/>
        <v>0</v>
      </c>
      <c r="H32" s="2">
        <v>9.83</v>
      </c>
      <c r="I32" s="5">
        <f t="shared" si="1"/>
        <v>0</v>
      </c>
    </row>
    <row r="33" spans="1:9" x14ac:dyDescent="0.25">
      <c r="A33" s="43">
        <f t="shared" si="5"/>
        <v>43866</v>
      </c>
      <c r="B33" s="2">
        <v>8.89</v>
      </c>
      <c r="C33" s="5">
        <f t="shared" si="3"/>
        <v>0</v>
      </c>
      <c r="D33" s="2">
        <v>9.36</v>
      </c>
      <c r="E33" s="5">
        <f t="shared" si="0"/>
        <v>0</v>
      </c>
      <c r="F33" s="2">
        <v>9.5299999999999994</v>
      </c>
      <c r="G33" s="5">
        <f t="shared" si="4"/>
        <v>0</v>
      </c>
      <c r="H33" s="2">
        <v>9.9700000000000006</v>
      </c>
      <c r="I33" s="5">
        <f t="shared" si="1"/>
        <v>0</v>
      </c>
    </row>
    <row r="34" spans="1:9" ht="13.5" customHeight="1" x14ac:dyDescent="0.25">
      <c r="A34" s="43">
        <f t="shared" si="5"/>
        <v>43873</v>
      </c>
      <c r="B34" s="2">
        <v>8.9600000000000009</v>
      </c>
      <c r="C34" s="5">
        <f t="shared" si="3"/>
        <v>0</v>
      </c>
      <c r="D34" s="2">
        <v>9.36</v>
      </c>
      <c r="E34" s="5">
        <f t="shared" si="0"/>
        <v>0</v>
      </c>
      <c r="F34" s="2">
        <v>9.61</v>
      </c>
      <c r="G34" s="5">
        <f t="shared" si="4"/>
        <v>0</v>
      </c>
      <c r="H34" s="2">
        <v>9.9700000000000006</v>
      </c>
      <c r="I34" s="5">
        <f t="shared" si="1"/>
        <v>0</v>
      </c>
    </row>
    <row r="35" spans="1:9" x14ac:dyDescent="0.25">
      <c r="A35" s="43">
        <f t="shared" si="5"/>
        <v>43880</v>
      </c>
      <c r="B35" s="2">
        <v>9.14</v>
      </c>
      <c r="C35" s="5">
        <f t="shared" si="3"/>
        <v>0</v>
      </c>
      <c r="D35" s="2">
        <v>9.56</v>
      </c>
      <c r="E35" s="5">
        <f t="shared" si="0"/>
        <v>0</v>
      </c>
      <c r="F35" s="2">
        <v>9.8000000000000007</v>
      </c>
      <c r="G35" s="5">
        <f t="shared" si="4"/>
        <v>0</v>
      </c>
      <c r="H35" s="2">
        <v>10.18</v>
      </c>
      <c r="I35" s="5">
        <f t="shared" si="1"/>
        <v>0</v>
      </c>
    </row>
    <row r="36" spans="1:9" x14ac:dyDescent="0.25">
      <c r="A36" s="43">
        <f t="shared" si="5"/>
        <v>43887</v>
      </c>
      <c r="B36" s="2">
        <v>9.2899999999999991</v>
      </c>
      <c r="C36" s="5">
        <f t="shared" si="3"/>
        <v>0</v>
      </c>
      <c r="D36" s="2">
        <v>9.7100000000000009</v>
      </c>
      <c r="E36" s="5">
        <f t="shared" si="0"/>
        <v>0</v>
      </c>
      <c r="F36" s="2">
        <v>9.9600000000000009</v>
      </c>
      <c r="G36" s="5">
        <f t="shared" si="4"/>
        <v>0</v>
      </c>
      <c r="H36" s="2">
        <v>10.34</v>
      </c>
      <c r="I36" s="5">
        <f t="shared" si="1"/>
        <v>0</v>
      </c>
    </row>
    <row r="37" spans="1:9" x14ac:dyDescent="0.25">
      <c r="A37" s="43">
        <f t="shared" si="5"/>
        <v>43894</v>
      </c>
      <c r="B37" s="2">
        <v>9.2899999999999991</v>
      </c>
      <c r="C37" s="5">
        <f t="shared" si="3"/>
        <v>0</v>
      </c>
      <c r="D37" s="2">
        <v>9.7100000000000009</v>
      </c>
      <c r="E37" s="5">
        <f t="shared" si="0"/>
        <v>0</v>
      </c>
      <c r="F37" s="2">
        <v>9.9600000000000009</v>
      </c>
      <c r="G37" s="5">
        <f t="shared" si="4"/>
        <v>0</v>
      </c>
      <c r="H37" s="2">
        <v>10.34</v>
      </c>
      <c r="I37" s="5">
        <f t="shared" si="1"/>
        <v>0</v>
      </c>
    </row>
    <row r="38" spans="1:9" x14ac:dyDescent="0.25">
      <c r="A38" s="43">
        <f t="shared" si="5"/>
        <v>43901</v>
      </c>
      <c r="B38" s="2">
        <v>9.2899999999999991</v>
      </c>
      <c r="C38" s="5">
        <f t="shared" si="3"/>
        <v>0</v>
      </c>
      <c r="D38" s="2">
        <v>9.7100000000000009</v>
      </c>
      <c r="E38" s="5">
        <f t="shared" si="0"/>
        <v>0</v>
      </c>
      <c r="F38" s="2">
        <v>9.9600000000000009</v>
      </c>
      <c r="G38" s="5">
        <f t="shared" si="4"/>
        <v>0</v>
      </c>
      <c r="H38" s="2">
        <v>10.34</v>
      </c>
      <c r="I38" s="5">
        <f t="shared" si="1"/>
        <v>0</v>
      </c>
    </row>
    <row r="39" spans="1:9" x14ac:dyDescent="0.25">
      <c r="A39" s="43">
        <f t="shared" si="5"/>
        <v>43908</v>
      </c>
      <c r="B39" s="2">
        <v>9.2899999999999991</v>
      </c>
      <c r="C39" s="5">
        <f t="shared" si="3"/>
        <v>0</v>
      </c>
      <c r="D39" s="2">
        <v>9.7100000000000009</v>
      </c>
      <c r="E39" s="5">
        <f t="shared" si="0"/>
        <v>0</v>
      </c>
      <c r="F39" s="2">
        <v>9.9600000000000009</v>
      </c>
      <c r="G39" s="5">
        <f t="shared" si="4"/>
        <v>0</v>
      </c>
      <c r="H39" s="2">
        <v>10.34</v>
      </c>
      <c r="I39" s="5">
        <f t="shared" si="1"/>
        <v>0</v>
      </c>
    </row>
    <row r="40" spans="1:9" x14ac:dyDescent="0.25">
      <c r="A40" s="43">
        <f t="shared" si="5"/>
        <v>43915</v>
      </c>
      <c r="B40" s="2">
        <v>9.39</v>
      </c>
      <c r="C40" s="5">
        <f t="shared" si="3"/>
        <v>0</v>
      </c>
      <c r="D40" s="2">
        <v>9.7899999999999991</v>
      </c>
      <c r="E40" s="5">
        <f t="shared" si="0"/>
        <v>0</v>
      </c>
      <c r="F40" s="2">
        <v>10.07</v>
      </c>
      <c r="G40" s="5">
        <f t="shared" si="4"/>
        <v>0</v>
      </c>
      <c r="H40" s="2">
        <v>10.43</v>
      </c>
      <c r="I40" s="5">
        <f t="shared" si="1"/>
        <v>0</v>
      </c>
    </row>
    <row r="41" spans="1:9" x14ac:dyDescent="0.25">
      <c r="A41" s="43">
        <f t="shared" si="5"/>
        <v>43922</v>
      </c>
      <c r="B41" s="2">
        <v>9.75</v>
      </c>
      <c r="C41" s="5">
        <f t="shared" si="3"/>
        <v>0</v>
      </c>
      <c r="D41" s="2">
        <v>10.15</v>
      </c>
      <c r="E41" s="5">
        <f t="shared" si="0"/>
        <v>0</v>
      </c>
      <c r="F41" s="2">
        <v>10.47</v>
      </c>
      <c r="G41" s="5">
        <f t="shared" si="4"/>
        <v>0</v>
      </c>
      <c r="H41" s="2">
        <v>10.82</v>
      </c>
      <c r="I41" s="5">
        <f t="shared" si="1"/>
        <v>0</v>
      </c>
    </row>
    <row r="42" spans="1:9" x14ac:dyDescent="0.25">
      <c r="A42" s="43">
        <f t="shared" si="5"/>
        <v>43929</v>
      </c>
      <c r="B42" s="2">
        <v>10.15</v>
      </c>
      <c r="C42" s="5">
        <f t="shared" si="3"/>
        <v>0</v>
      </c>
      <c r="D42" s="2">
        <v>10.52</v>
      </c>
      <c r="E42" s="5">
        <f t="shared" si="0"/>
        <v>0</v>
      </c>
      <c r="F42" s="2">
        <v>10.91</v>
      </c>
      <c r="G42" s="5">
        <f t="shared" si="4"/>
        <v>0</v>
      </c>
      <c r="H42" s="2">
        <v>11.22</v>
      </c>
      <c r="I42" s="5">
        <f t="shared" si="1"/>
        <v>0</v>
      </c>
    </row>
    <row r="43" spans="1:9" x14ac:dyDescent="0.25">
      <c r="A43" s="43">
        <f t="shared" si="5"/>
        <v>43936</v>
      </c>
      <c r="B43" s="2">
        <v>10.35</v>
      </c>
      <c r="C43" s="5">
        <f t="shared" si="3"/>
        <v>0</v>
      </c>
      <c r="D43" s="2">
        <v>10.73</v>
      </c>
      <c r="E43" s="5">
        <f t="shared" si="0"/>
        <v>0</v>
      </c>
      <c r="F43" s="2">
        <v>11.13</v>
      </c>
      <c r="G43" s="5">
        <f t="shared" si="4"/>
        <v>0</v>
      </c>
      <c r="H43" s="2">
        <v>11.44</v>
      </c>
      <c r="I43" s="5">
        <f t="shared" si="1"/>
        <v>0</v>
      </c>
    </row>
    <row r="44" spans="1:9" x14ac:dyDescent="0.25">
      <c r="A44" s="43">
        <f t="shared" si="5"/>
        <v>43943</v>
      </c>
      <c r="B44" s="2">
        <v>10.62</v>
      </c>
      <c r="C44" s="5">
        <f t="shared" si="3"/>
        <v>0</v>
      </c>
      <c r="D44" s="2">
        <v>11.01</v>
      </c>
      <c r="E44" s="5">
        <f t="shared" si="0"/>
        <v>0</v>
      </c>
      <c r="F44" s="2">
        <v>11.42</v>
      </c>
      <c r="G44" s="5">
        <f t="shared" si="4"/>
        <v>0</v>
      </c>
      <c r="H44" s="2">
        <v>11.74</v>
      </c>
      <c r="I44" s="5">
        <f t="shared" si="1"/>
        <v>0</v>
      </c>
    </row>
    <row r="45" spans="1:9" x14ac:dyDescent="0.25">
      <c r="A45" s="43">
        <f t="shared" si="5"/>
        <v>43950</v>
      </c>
      <c r="B45" s="2">
        <v>10.94</v>
      </c>
      <c r="C45" s="5">
        <f t="shared" si="3"/>
        <v>0</v>
      </c>
      <c r="D45" s="2">
        <v>11.34</v>
      </c>
      <c r="E45" s="5">
        <f t="shared" si="0"/>
        <v>0</v>
      </c>
      <c r="F45" s="2">
        <v>11.77</v>
      </c>
      <c r="G45" s="5">
        <f t="shared" si="4"/>
        <v>0</v>
      </c>
      <c r="H45" s="2">
        <v>12.09</v>
      </c>
      <c r="I45" s="5">
        <f t="shared" si="1"/>
        <v>0</v>
      </c>
    </row>
    <row r="46" spans="1:9" x14ac:dyDescent="0.25">
      <c r="A46" s="43">
        <f t="shared" si="5"/>
        <v>43957</v>
      </c>
      <c r="B46" s="2">
        <v>10.86</v>
      </c>
      <c r="C46" s="5">
        <f t="shared" si="3"/>
        <v>0</v>
      </c>
      <c r="D46" s="2">
        <v>11.26</v>
      </c>
      <c r="E46" s="5">
        <f t="shared" si="0"/>
        <v>0</v>
      </c>
      <c r="F46" s="2">
        <v>11.68</v>
      </c>
      <c r="G46" s="5">
        <f t="shared" si="4"/>
        <v>0</v>
      </c>
      <c r="H46" s="2">
        <v>12</v>
      </c>
      <c r="I46" s="5">
        <f t="shared" si="1"/>
        <v>0</v>
      </c>
    </row>
    <row r="47" spans="1:9" x14ac:dyDescent="0.25">
      <c r="A47" s="43">
        <f t="shared" si="5"/>
        <v>43964</v>
      </c>
      <c r="B47" s="2">
        <v>10.86</v>
      </c>
      <c r="C47" s="5">
        <f t="shared" si="3"/>
        <v>0</v>
      </c>
      <c r="D47" s="2">
        <v>11.26</v>
      </c>
      <c r="E47" s="5">
        <f t="shared" si="0"/>
        <v>0</v>
      </c>
      <c r="F47" s="2">
        <v>11.68</v>
      </c>
      <c r="G47" s="5">
        <f t="shared" si="4"/>
        <v>0</v>
      </c>
      <c r="H47" s="2">
        <v>12</v>
      </c>
      <c r="I47" s="5">
        <f t="shared" si="1"/>
        <v>0</v>
      </c>
    </row>
    <row r="48" spans="1:9" x14ac:dyDescent="0.25">
      <c r="A48" s="43">
        <f t="shared" si="5"/>
        <v>43971</v>
      </c>
      <c r="B48" s="2">
        <v>10.63</v>
      </c>
      <c r="C48" s="5">
        <f t="shared" si="3"/>
        <v>0</v>
      </c>
      <c r="D48" s="2">
        <v>11.06</v>
      </c>
      <c r="E48" s="5">
        <f t="shared" si="0"/>
        <v>0</v>
      </c>
      <c r="F48" s="2">
        <v>11.43</v>
      </c>
      <c r="G48" s="5">
        <f t="shared" si="4"/>
        <v>0</v>
      </c>
      <c r="H48" s="2">
        <v>11.79</v>
      </c>
      <c r="I48" s="5">
        <f t="shared" si="1"/>
        <v>0</v>
      </c>
    </row>
    <row r="49" spans="1:9" x14ac:dyDescent="0.25">
      <c r="A49" s="43">
        <f t="shared" si="5"/>
        <v>43978</v>
      </c>
      <c r="B49" s="2">
        <v>10.8</v>
      </c>
      <c r="C49" s="5">
        <f t="shared" si="3"/>
        <v>0</v>
      </c>
      <c r="D49" s="2">
        <v>11.22</v>
      </c>
      <c r="E49" s="5">
        <f t="shared" si="0"/>
        <v>0</v>
      </c>
      <c r="F49" s="2">
        <v>11.62</v>
      </c>
      <c r="G49" s="5">
        <f t="shared" si="4"/>
        <v>0</v>
      </c>
      <c r="H49" s="2">
        <v>11.97</v>
      </c>
      <c r="I49" s="5">
        <f t="shared" si="1"/>
        <v>0</v>
      </c>
    </row>
    <row r="50" spans="1:9" x14ac:dyDescent="0.25">
      <c r="A50" s="43">
        <f t="shared" si="5"/>
        <v>43985</v>
      </c>
      <c r="B50" s="2">
        <v>10.58</v>
      </c>
      <c r="C50" s="5">
        <f t="shared" si="3"/>
        <v>0</v>
      </c>
      <c r="D50" s="2">
        <v>11</v>
      </c>
      <c r="E50" s="5">
        <f t="shared" si="0"/>
        <v>0</v>
      </c>
      <c r="F50" s="2">
        <v>11.38</v>
      </c>
      <c r="G50" s="5">
        <f t="shared" si="4"/>
        <v>0</v>
      </c>
      <c r="H50" s="2">
        <v>11.73</v>
      </c>
      <c r="I50" s="5">
        <f t="shared" si="1"/>
        <v>0</v>
      </c>
    </row>
    <row r="51" spans="1:9" x14ac:dyDescent="0.25">
      <c r="A51" s="43">
        <f t="shared" si="5"/>
        <v>43992</v>
      </c>
      <c r="B51" s="2">
        <v>10.65</v>
      </c>
      <c r="C51" s="5">
        <f t="shared" si="3"/>
        <v>0</v>
      </c>
      <c r="D51" s="2">
        <v>11.06</v>
      </c>
      <c r="E51" s="5">
        <f t="shared" si="0"/>
        <v>0</v>
      </c>
      <c r="F51" s="2">
        <v>11.45</v>
      </c>
      <c r="G51" s="5">
        <f t="shared" si="4"/>
        <v>0</v>
      </c>
      <c r="H51" s="2">
        <v>11.79</v>
      </c>
      <c r="I51" s="5">
        <f t="shared" si="1"/>
        <v>0</v>
      </c>
    </row>
    <row r="52" spans="1:9" x14ac:dyDescent="0.25">
      <c r="A52" s="43">
        <f t="shared" si="5"/>
        <v>43999</v>
      </c>
      <c r="B52" s="2">
        <v>10.58</v>
      </c>
      <c r="C52" s="5">
        <f t="shared" si="3"/>
        <v>0</v>
      </c>
      <c r="D52" s="2">
        <v>10.99</v>
      </c>
      <c r="E52" s="5">
        <f t="shared" si="0"/>
        <v>0</v>
      </c>
      <c r="F52" s="2">
        <v>11.38</v>
      </c>
      <c r="G52" s="5">
        <f t="shared" si="4"/>
        <v>0</v>
      </c>
      <c r="H52" s="2">
        <v>11.72</v>
      </c>
      <c r="I52" s="5">
        <f t="shared" si="1"/>
        <v>0</v>
      </c>
    </row>
    <row r="53" spans="1:9" x14ac:dyDescent="0.25">
      <c r="A53" s="43">
        <f t="shared" si="5"/>
        <v>44006</v>
      </c>
      <c r="B53" s="2">
        <v>10.48</v>
      </c>
      <c r="C53" s="5">
        <f t="shared" si="3"/>
        <v>0</v>
      </c>
      <c r="D53" s="2">
        <v>10.88</v>
      </c>
      <c r="E53" s="5">
        <f t="shared" si="0"/>
        <v>0</v>
      </c>
      <c r="F53" s="2">
        <v>11.26</v>
      </c>
      <c r="G53" s="5">
        <f t="shared" si="4"/>
        <v>0</v>
      </c>
      <c r="H53" s="2">
        <v>11.6</v>
      </c>
      <c r="I53" s="5">
        <f t="shared" si="1"/>
        <v>0</v>
      </c>
    </row>
    <row r="54" spans="1:9" x14ac:dyDescent="0.25">
      <c r="A54" s="43">
        <f t="shared" si="5"/>
        <v>44013</v>
      </c>
      <c r="B54" s="2">
        <v>10.48</v>
      </c>
      <c r="C54" s="5">
        <f t="shared" si="3"/>
        <v>0</v>
      </c>
      <c r="D54" s="2">
        <v>10.88</v>
      </c>
      <c r="E54" s="5">
        <f t="shared" si="0"/>
        <v>0</v>
      </c>
      <c r="F54" s="2">
        <v>11.26</v>
      </c>
      <c r="G54" s="5">
        <f t="shared" si="4"/>
        <v>0</v>
      </c>
      <c r="H54" s="2">
        <v>11.6</v>
      </c>
      <c r="I54" s="5">
        <f t="shared" si="1"/>
        <v>0</v>
      </c>
    </row>
    <row r="55" spans="1:9" x14ac:dyDescent="0.25">
      <c r="A55" s="43">
        <f t="shared" si="5"/>
        <v>44020</v>
      </c>
      <c r="B55" s="2">
        <v>10.48</v>
      </c>
      <c r="C55" s="5">
        <f t="shared" si="3"/>
        <v>0</v>
      </c>
      <c r="D55" s="2">
        <v>10.88</v>
      </c>
      <c r="E55" s="5">
        <f t="shared" si="0"/>
        <v>0</v>
      </c>
      <c r="F55" s="2">
        <v>11.26</v>
      </c>
      <c r="G55" s="5">
        <f t="shared" si="4"/>
        <v>0</v>
      </c>
      <c r="H55" s="2">
        <v>11.6</v>
      </c>
      <c r="I55" s="5">
        <f t="shared" si="1"/>
        <v>0</v>
      </c>
    </row>
    <row r="56" spans="1:9" x14ac:dyDescent="0.25">
      <c r="A56" s="43">
        <f t="shared" si="5"/>
        <v>44027</v>
      </c>
      <c r="B56" s="2">
        <v>10.76</v>
      </c>
      <c r="C56" s="5">
        <f t="shared" si="3"/>
        <v>0</v>
      </c>
      <c r="D56" s="2">
        <v>11.19</v>
      </c>
      <c r="E56" s="5">
        <f t="shared" si="0"/>
        <v>0</v>
      </c>
      <c r="F56" s="2">
        <v>11.57</v>
      </c>
      <c r="G56" s="5">
        <f t="shared" si="4"/>
        <v>0</v>
      </c>
      <c r="H56" s="2">
        <v>11.93</v>
      </c>
      <c r="I56" s="5">
        <f t="shared" si="1"/>
        <v>0</v>
      </c>
    </row>
    <row r="57" spans="1:9" x14ac:dyDescent="0.25">
      <c r="A57" s="43">
        <f t="shared" si="5"/>
        <v>44034</v>
      </c>
      <c r="B57" s="2">
        <v>10.76</v>
      </c>
      <c r="C57" s="5">
        <f t="shared" si="3"/>
        <v>0</v>
      </c>
      <c r="D57" s="2">
        <v>11.19</v>
      </c>
      <c r="E57" s="5">
        <f t="shared" si="0"/>
        <v>0</v>
      </c>
      <c r="F57" s="2">
        <v>11.57</v>
      </c>
      <c r="G57" s="5">
        <f t="shared" si="4"/>
        <v>0</v>
      </c>
      <c r="H57" s="2">
        <v>11.93</v>
      </c>
      <c r="I57" s="5">
        <f t="shared" si="1"/>
        <v>0</v>
      </c>
    </row>
    <row r="58" spans="1:9" x14ac:dyDescent="0.25">
      <c r="A58" s="43">
        <f t="shared" si="5"/>
        <v>44041</v>
      </c>
      <c r="B58" s="2">
        <v>10.76</v>
      </c>
      <c r="C58" s="5">
        <f t="shared" si="3"/>
        <v>0</v>
      </c>
      <c r="D58" s="2">
        <v>11.19</v>
      </c>
      <c r="E58" s="5">
        <f t="shared" si="0"/>
        <v>0</v>
      </c>
      <c r="F58" s="2">
        <v>11.57</v>
      </c>
      <c r="G58" s="5">
        <f t="shared" si="4"/>
        <v>0</v>
      </c>
      <c r="H58" s="2">
        <v>11.93</v>
      </c>
      <c r="I58" s="5">
        <f t="shared" si="1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portrait" r:id="rId1"/>
  <headerFooter>
    <oddFooter>&amp;L&amp;Z&amp;F&amp;F  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I8" sqref="I8:I54"/>
    </sheetView>
  </sheetViews>
  <sheetFormatPr defaultRowHeight="13.2" x14ac:dyDescent="0.25"/>
  <cols>
    <col min="1" max="1" width="12.33203125" customWidth="1"/>
  </cols>
  <sheetData>
    <row r="1" spans="1:14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14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14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14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14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14" ht="27" customHeight="1" x14ac:dyDescent="0.25">
      <c r="A6" s="35"/>
      <c r="B6" s="46">
        <v>2017</v>
      </c>
      <c r="C6" s="47"/>
      <c r="D6" s="46">
        <v>2018</v>
      </c>
      <c r="E6" s="47"/>
      <c r="F6" s="46">
        <v>2017</v>
      </c>
      <c r="G6" s="47"/>
      <c r="H6" s="46">
        <v>2018</v>
      </c>
      <c r="I6" s="47"/>
    </row>
    <row r="7" spans="1:14" ht="16.95" customHeight="1" x14ac:dyDescent="0.25">
      <c r="A7" s="16">
        <v>43313</v>
      </c>
      <c r="B7" s="2">
        <v>10.32</v>
      </c>
      <c r="C7" s="5">
        <f t="shared" ref="C7:C54" si="0">IF(SUM(6.5,-B7)&lt;0,0,(SUM(6.5,-B7)))</f>
        <v>0</v>
      </c>
      <c r="D7" s="2">
        <v>10.14</v>
      </c>
      <c r="E7" s="5">
        <f t="shared" ref="E7:E54" si="1">IF(SUM(6.5,-D7)&lt;0,0,(SUM(6.5,-D7)))</f>
        <v>0</v>
      </c>
      <c r="F7" s="2">
        <v>10.67</v>
      </c>
      <c r="G7" s="5">
        <f t="shared" ref="G7:G54" si="2">IF(SUM(6.5,-F7)&lt;0,0,(SUM(6.5,-F7)))</f>
        <v>0</v>
      </c>
      <c r="H7" s="2">
        <v>10.33</v>
      </c>
      <c r="I7" s="5">
        <f t="shared" ref="I7:I54" si="3">IF(SUM(6.5,-H7)&lt;0,0,(SUM(6.5,-H7)))</f>
        <v>0</v>
      </c>
    </row>
    <row r="8" spans="1:14" ht="16.95" customHeight="1" x14ac:dyDescent="0.25">
      <c r="A8" s="16">
        <v>43320</v>
      </c>
      <c r="B8" s="2">
        <v>10.17</v>
      </c>
      <c r="C8" s="5">
        <f t="shared" si="0"/>
        <v>0</v>
      </c>
      <c r="D8" s="2">
        <v>9.86</v>
      </c>
      <c r="E8" s="5">
        <f t="shared" si="1"/>
        <v>0</v>
      </c>
      <c r="F8" s="2">
        <v>10.51</v>
      </c>
      <c r="G8" s="5">
        <f t="shared" si="2"/>
        <v>0</v>
      </c>
      <c r="H8" s="2">
        <v>10.050000000000001</v>
      </c>
      <c r="I8" s="5">
        <f t="shared" si="3"/>
        <v>0</v>
      </c>
      <c r="K8" s="3"/>
      <c r="L8" s="3"/>
      <c r="M8" s="3"/>
      <c r="N8" s="3"/>
    </row>
    <row r="9" spans="1:14" ht="16.95" customHeight="1" x14ac:dyDescent="0.25">
      <c r="A9" s="16">
        <f t="shared" ref="A9:A14" si="4">A8+7</f>
        <v>43327</v>
      </c>
      <c r="B9" s="2">
        <v>10.17</v>
      </c>
      <c r="C9" s="5">
        <f t="shared" si="0"/>
        <v>0</v>
      </c>
      <c r="D9" s="2">
        <v>9.86</v>
      </c>
      <c r="E9" s="5">
        <f t="shared" si="1"/>
        <v>0</v>
      </c>
      <c r="F9" s="2">
        <v>10.51</v>
      </c>
      <c r="G9" s="5">
        <f t="shared" si="2"/>
        <v>0</v>
      </c>
      <c r="H9" s="2">
        <v>10.050000000000001</v>
      </c>
      <c r="I9" s="5">
        <f t="shared" si="3"/>
        <v>0</v>
      </c>
      <c r="K9" s="3"/>
      <c r="L9" s="3"/>
      <c r="M9" s="3"/>
      <c r="N9" s="3"/>
    </row>
    <row r="10" spans="1:14" ht="16.95" customHeight="1" x14ac:dyDescent="0.25">
      <c r="A10" s="16">
        <f t="shared" si="4"/>
        <v>43334</v>
      </c>
      <c r="B10" s="2">
        <v>10.17</v>
      </c>
      <c r="C10" s="5">
        <f t="shared" si="0"/>
        <v>0</v>
      </c>
      <c r="D10" s="2">
        <v>9.86</v>
      </c>
      <c r="E10" s="5">
        <f t="shared" si="1"/>
        <v>0</v>
      </c>
      <c r="F10" s="2">
        <v>10.51</v>
      </c>
      <c r="G10" s="5">
        <f t="shared" si="2"/>
        <v>0</v>
      </c>
      <c r="H10" s="2">
        <v>10.050000000000001</v>
      </c>
      <c r="I10" s="5">
        <f t="shared" si="3"/>
        <v>0</v>
      </c>
      <c r="K10" s="3"/>
      <c r="L10" s="3"/>
      <c r="M10" s="3"/>
      <c r="N10" s="3"/>
    </row>
    <row r="11" spans="1:14" ht="16.95" customHeight="1" x14ac:dyDescent="0.25">
      <c r="A11" s="16">
        <f t="shared" si="4"/>
        <v>43341</v>
      </c>
      <c r="B11" s="2">
        <v>9.82</v>
      </c>
      <c r="C11" s="5">
        <f t="shared" si="0"/>
        <v>0</v>
      </c>
      <c r="D11" s="2">
        <v>9.49</v>
      </c>
      <c r="E11" s="5">
        <f t="shared" si="1"/>
        <v>0</v>
      </c>
      <c r="F11" s="2">
        <v>10.14</v>
      </c>
      <c r="G11" s="5">
        <f t="shared" si="2"/>
        <v>0</v>
      </c>
      <c r="H11" s="2">
        <v>9.67</v>
      </c>
      <c r="I11" s="5">
        <f t="shared" si="3"/>
        <v>0</v>
      </c>
      <c r="K11" s="3"/>
      <c r="L11" s="3"/>
      <c r="M11" s="3"/>
      <c r="N11" s="3"/>
    </row>
    <row r="12" spans="1:14" ht="16.95" customHeight="1" x14ac:dyDescent="0.25">
      <c r="A12" s="16">
        <f t="shared" si="4"/>
        <v>43348</v>
      </c>
      <c r="B12" s="2">
        <v>9.75</v>
      </c>
      <c r="C12" s="5">
        <f t="shared" si="0"/>
        <v>0</v>
      </c>
      <c r="D12" s="2">
        <v>9.39</v>
      </c>
      <c r="E12" s="5">
        <f t="shared" si="1"/>
        <v>0</v>
      </c>
      <c r="F12" s="2">
        <v>10.07</v>
      </c>
      <c r="G12" s="5">
        <f t="shared" si="2"/>
        <v>0</v>
      </c>
      <c r="H12" s="2">
        <v>9.57</v>
      </c>
      <c r="I12" s="5">
        <f t="shared" si="3"/>
        <v>0</v>
      </c>
      <c r="K12" s="3"/>
      <c r="L12" s="3"/>
      <c r="M12" s="3"/>
      <c r="N12" s="3"/>
    </row>
    <row r="13" spans="1:14" ht="16.95" customHeight="1" x14ac:dyDescent="0.25">
      <c r="A13" s="16">
        <f t="shared" si="4"/>
        <v>43355</v>
      </c>
      <c r="B13" s="2">
        <v>9.75</v>
      </c>
      <c r="C13" s="5">
        <f t="shared" si="0"/>
        <v>0</v>
      </c>
      <c r="D13" s="2">
        <v>9.39</v>
      </c>
      <c r="E13" s="5">
        <f t="shared" si="1"/>
        <v>0</v>
      </c>
      <c r="F13" s="2">
        <v>10.07</v>
      </c>
      <c r="G13" s="5">
        <f t="shared" si="2"/>
        <v>0</v>
      </c>
      <c r="H13" s="2">
        <v>9.57</v>
      </c>
      <c r="I13" s="5">
        <f t="shared" si="3"/>
        <v>0</v>
      </c>
      <c r="K13" s="3"/>
      <c r="L13" s="3"/>
      <c r="M13" s="3"/>
      <c r="N13" s="3"/>
    </row>
    <row r="14" spans="1:14" ht="15.75" customHeight="1" x14ac:dyDescent="0.25">
      <c r="A14" s="16">
        <f t="shared" si="4"/>
        <v>43362</v>
      </c>
      <c r="B14" s="2">
        <v>9.75</v>
      </c>
      <c r="C14" s="5">
        <f t="shared" si="0"/>
        <v>0</v>
      </c>
      <c r="D14" s="2">
        <v>9.39</v>
      </c>
      <c r="E14" s="5">
        <f t="shared" si="1"/>
        <v>0</v>
      </c>
      <c r="F14" s="2">
        <v>10.07</v>
      </c>
      <c r="G14" s="5">
        <f t="shared" si="2"/>
        <v>0</v>
      </c>
      <c r="H14" s="2">
        <v>9.57</v>
      </c>
      <c r="I14" s="5">
        <f t="shared" si="3"/>
        <v>0</v>
      </c>
      <c r="K14" s="3"/>
      <c r="L14" s="3"/>
      <c r="M14" s="3"/>
      <c r="N14" s="3"/>
    </row>
    <row r="15" spans="1:14" ht="15.75" customHeight="1" x14ac:dyDescent="0.25">
      <c r="A15" s="16">
        <f t="shared" ref="A15:A20" si="5">A14+7</f>
        <v>43369</v>
      </c>
      <c r="B15" s="2">
        <v>9.75</v>
      </c>
      <c r="C15" s="5">
        <f t="shared" si="0"/>
        <v>0</v>
      </c>
      <c r="D15" s="2">
        <v>9.3000000000000007</v>
      </c>
      <c r="E15" s="5">
        <f t="shared" si="1"/>
        <v>0</v>
      </c>
      <c r="F15" s="2">
        <v>10.07</v>
      </c>
      <c r="G15" s="5">
        <f t="shared" si="2"/>
        <v>0</v>
      </c>
      <c r="H15" s="2">
        <v>9.4700000000000006</v>
      </c>
      <c r="I15" s="5">
        <f t="shared" si="3"/>
        <v>0</v>
      </c>
      <c r="K15" s="3"/>
      <c r="L15" s="3"/>
      <c r="M15" s="3"/>
      <c r="N15" s="3"/>
    </row>
    <row r="16" spans="1:14" ht="15.75" customHeight="1" x14ac:dyDescent="0.25">
      <c r="A16" s="16">
        <f t="shared" si="5"/>
        <v>43376</v>
      </c>
      <c r="B16" s="2">
        <v>9.86</v>
      </c>
      <c r="C16" s="5">
        <f t="shared" si="0"/>
        <v>0</v>
      </c>
      <c r="D16" s="2">
        <v>9.36</v>
      </c>
      <c r="E16" s="5">
        <f t="shared" si="1"/>
        <v>0</v>
      </c>
      <c r="F16" s="2">
        <v>10.19</v>
      </c>
      <c r="G16" s="5">
        <f t="shared" si="2"/>
        <v>0</v>
      </c>
      <c r="H16" s="2">
        <v>9.5399999999999991</v>
      </c>
      <c r="I16" s="5">
        <f t="shared" si="3"/>
        <v>0</v>
      </c>
      <c r="K16" s="3"/>
      <c r="L16" s="3"/>
      <c r="M16" s="3"/>
      <c r="N16" s="3"/>
    </row>
    <row r="17" spans="1:14" ht="15.75" customHeight="1" x14ac:dyDescent="0.25">
      <c r="A17" s="16">
        <f t="shared" si="5"/>
        <v>43383</v>
      </c>
      <c r="B17" s="2">
        <v>9.67</v>
      </c>
      <c r="C17" s="5">
        <f t="shared" si="0"/>
        <v>0</v>
      </c>
      <c r="D17" s="2">
        <v>9.19</v>
      </c>
      <c r="E17" s="5">
        <f t="shared" si="1"/>
        <v>0</v>
      </c>
      <c r="F17" s="2">
        <v>9.99</v>
      </c>
      <c r="G17" s="5">
        <f t="shared" si="2"/>
        <v>0</v>
      </c>
      <c r="H17" s="2">
        <v>9.36</v>
      </c>
      <c r="I17" s="5">
        <f t="shared" si="3"/>
        <v>0</v>
      </c>
      <c r="K17" s="3"/>
      <c r="L17" s="3"/>
      <c r="M17" s="3"/>
      <c r="N17" s="3"/>
    </row>
    <row r="18" spans="1:14" ht="15.75" customHeight="1" x14ac:dyDescent="0.25">
      <c r="A18" s="16">
        <f t="shared" si="5"/>
        <v>43390</v>
      </c>
      <c r="B18" s="2">
        <v>9.67</v>
      </c>
      <c r="C18" s="5">
        <f t="shared" si="0"/>
        <v>0</v>
      </c>
      <c r="D18" s="2">
        <v>9.19</v>
      </c>
      <c r="E18" s="5">
        <f t="shared" si="1"/>
        <v>0</v>
      </c>
      <c r="F18" s="2">
        <v>9.99</v>
      </c>
      <c r="G18" s="5">
        <f t="shared" si="2"/>
        <v>0</v>
      </c>
      <c r="H18" s="2">
        <v>9.36</v>
      </c>
      <c r="I18" s="5">
        <f t="shared" si="3"/>
        <v>0</v>
      </c>
      <c r="K18" s="3"/>
      <c r="L18" s="3"/>
      <c r="M18" s="3"/>
      <c r="N18" s="3"/>
    </row>
    <row r="19" spans="1:14" ht="15.75" customHeight="1" x14ac:dyDescent="0.25">
      <c r="A19" s="16">
        <f t="shared" si="5"/>
        <v>43397</v>
      </c>
      <c r="B19" s="2">
        <v>9.76</v>
      </c>
      <c r="C19" s="5">
        <f t="shared" si="0"/>
        <v>0</v>
      </c>
      <c r="D19" s="2">
        <v>9.19</v>
      </c>
      <c r="E19" s="5">
        <f t="shared" si="1"/>
        <v>0</v>
      </c>
      <c r="F19" s="2">
        <v>10.08</v>
      </c>
      <c r="G19" s="5">
        <f t="shared" si="2"/>
        <v>0</v>
      </c>
      <c r="H19" s="2">
        <v>9.36</v>
      </c>
      <c r="I19" s="5">
        <f t="shared" si="3"/>
        <v>0</v>
      </c>
      <c r="K19" s="3"/>
      <c r="L19" s="3"/>
      <c r="M19" s="3"/>
      <c r="N19" s="3"/>
    </row>
    <row r="20" spans="1:14" ht="15.75" customHeight="1" x14ac:dyDescent="0.25">
      <c r="A20" s="16">
        <f t="shared" si="5"/>
        <v>43404</v>
      </c>
      <c r="B20" s="2">
        <v>9.76</v>
      </c>
      <c r="C20" s="5">
        <f t="shared" si="0"/>
        <v>0</v>
      </c>
      <c r="D20" s="2">
        <v>9.19</v>
      </c>
      <c r="E20" s="5">
        <f t="shared" si="1"/>
        <v>0</v>
      </c>
      <c r="F20" s="2">
        <v>10.08</v>
      </c>
      <c r="G20" s="5">
        <f t="shared" si="2"/>
        <v>0</v>
      </c>
      <c r="H20" s="2">
        <v>9.36</v>
      </c>
      <c r="I20" s="5">
        <f t="shared" si="3"/>
        <v>0</v>
      </c>
      <c r="K20" s="3"/>
      <c r="L20" s="3"/>
      <c r="M20" s="3"/>
      <c r="N20" s="3"/>
    </row>
    <row r="21" spans="1:14" ht="15.75" customHeight="1" x14ac:dyDescent="0.25">
      <c r="A21" s="16">
        <f>A20+7</f>
        <v>43411</v>
      </c>
      <c r="B21" s="2">
        <v>9.6199999999999992</v>
      </c>
      <c r="C21" s="5">
        <f t="shared" si="0"/>
        <v>0</v>
      </c>
      <c r="D21" s="2">
        <v>9.1</v>
      </c>
      <c r="E21" s="5">
        <f t="shared" si="1"/>
        <v>0</v>
      </c>
      <c r="F21" s="2">
        <v>9.94</v>
      </c>
      <c r="G21" s="5">
        <f t="shared" si="2"/>
        <v>0</v>
      </c>
      <c r="H21" s="2">
        <v>9.27</v>
      </c>
      <c r="I21" s="5">
        <f t="shared" si="3"/>
        <v>0</v>
      </c>
      <c r="K21" s="3"/>
      <c r="L21" s="3"/>
      <c r="M21" s="3"/>
      <c r="N21" s="3"/>
    </row>
    <row r="22" spans="1:14" ht="15.75" customHeight="1" x14ac:dyDescent="0.25">
      <c r="A22" s="16">
        <f>A21+7</f>
        <v>43418</v>
      </c>
      <c r="B22" s="2">
        <v>9.6199999999999992</v>
      </c>
      <c r="C22" s="5">
        <f t="shared" si="0"/>
        <v>0</v>
      </c>
      <c r="D22" s="2">
        <v>9.1</v>
      </c>
      <c r="E22" s="5">
        <f t="shared" si="1"/>
        <v>0</v>
      </c>
      <c r="F22" s="2">
        <v>9.94</v>
      </c>
      <c r="G22" s="5">
        <f t="shared" si="2"/>
        <v>0</v>
      </c>
      <c r="H22" s="2">
        <v>9.27</v>
      </c>
      <c r="I22" s="5">
        <f t="shared" si="3"/>
        <v>0</v>
      </c>
      <c r="K22" s="3"/>
      <c r="L22" s="3"/>
      <c r="M22" s="3"/>
      <c r="N22" s="3"/>
    </row>
    <row r="23" spans="1:14" ht="15.75" customHeight="1" x14ac:dyDescent="0.25">
      <c r="A23" s="16">
        <f>A22+7</f>
        <v>43425</v>
      </c>
      <c r="B23" s="2">
        <v>9.6199999999999992</v>
      </c>
      <c r="C23" s="5">
        <f t="shared" si="0"/>
        <v>0</v>
      </c>
      <c r="D23" s="2">
        <v>9.1</v>
      </c>
      <c r="E23" s="5">
        <f t="shared" si="1"/>
        <v>0</v>
      </c>
      <c r="F23" s="2">
        <v>9.94</v>
      </c>
      <c r="G23" s="5">
        <f t="shared" si="2"/>
        <v>0</v>
      </c>
      <c r="H23" s="2">
        <v>9.27</v>
      </c>
      <c r="I23" s="5">
        <f t="shared" si="3"/>
        <v>0</v>
      </c>
      <c r="K23" s="3"/>
      <c r="L23" s="3"/>
      <c r="M23" s="3"/>
      <c r="N23" s="3"/>
    </row>
    <row r="24" spans="1:14" ht="15.6" customHeight="1" x14ac:dyDescent="0.25">
      <c r="A24" s="16">
        <f>A23+7</f>
        <v>43432</v>
      </c>
      <c r="B24" s="2">
        <v>9.5299999999999994</v>
      </c>
      <c r="C24" s="5">
        <f t="shared" si="0"/>
        <v>0</v>
      </c>
      <c r="D24" s="2">
        <v>9.1</v>
      </c>
      <c r="E24" s="5">
        <f t="shared" si="1"/>
        <v>0</v>
      </c>
      <c r="F24" s="2">
        <v>9.84</v>
      </c>
      <c r="G24" s="5">
        <f t="shared" si="2"/>
        <v>0</v>
      </c>
      <c r="H24" s="2">
        <v>9.27</v>
      </c>
      <c r="I24" s="5">
        <f t="shared" si="3"/>
        <v>0</v>
      </c>
      <c r="K24" s="3"/>
      <c r="L24" s="3"/>
      <c r="M24" s="3"/>
      <c r="N24" s="3"/>
    </row>
    <row r="25" spans="1:14" ht="15.6" customHeight="1" x14ac:dyDescent="0.25">
      <c r="A25" s="16">
        <f>A24+8</f>
        <v>43440</v>
      </c>
      <c r="B25" s="2">
        <v>9.59</v>
      </c>
      <c r="C25" s="5">
        <f t="shared" si="0"/>
        <v>0</v>
      </c>
      <c r="D25" s="2">
        <v>9.1</v>
      </c>
      <c r="E25" s="5">
        <f t="shared" si="1"/>
        <v>0</v>
      </c>
      <c r="F25" s="2">
        <v>9.91</v>
      </c>
      <c r="G25" s="5">
        <f t="shared" si="2"/>
        <v>0</v>
      </c>
      <c r="H25" s="2">
        <v>9.27</v>
      </c>
      <c r="I25" s="5">
        <f t="shared" si="3"/>
        <v>0</v>
      </c>
      <c r="K25" s="3"/>
      <c r="L25" s="3"/>
      <c r="M25" s="3"/>
      <c r="N25" s="3"/>
    </row>
    <row r="26" spans="1:14" ht="15.6" customHeight="1" x14ac:dyDescent="0.25">
      <c r="A26" s="16">
        <f>A25+6</f>
        <v>43446</v>
      </c>
      <c r="B26" s="2">
        <v>9.59</v>
      </c>
      <c r="C26" s="5">
        <f t="shared" si="0"/>
        <v>0</v>
      </c>
      <c r="D26" s="2">
        <v>9.1</v>
      </c>
      <c r="E26" s="5">
        <f t="shared" si="1"/>
        <v>0</v>
      </c>
      <c r="F26" s="2">
        <v>9.91</v>
      </c>
      <c r="G26" s="5">
        <f t="shared" si="2"/>
        <v>0</v>
      </c>
      <c r="H26" s="2">
        <v>9.27</v>
      </c>
      <c r="I26" s="5">
        <f t="shared" si="3"/>
        <v>0</v>
      </c>
      <c r="K26" s="3"/>
      <c r="L26" s="3"/>
      <c r="M26" s="3"/>
      <c r="N26" s="3"/>
    </row>
    <row r="27" spans="1:14" ht="15.6" customHeight="1" x14ac:dyDescent="0.25">
      <c r="A27" s="16">
        <f>A26+7</f>
        <v>43453</v>
      </c>
      <c r="B27" s="2">
        <v>9.4600000000000009</v>
      </c>
      <c r="C27" s="5">
        <f t="shared" si="0"/>
        <v>0</v>
      </c>
      <c r="D27" s="2">
        <v>9</v>
      </c>
      <c r="E27" s="5">
        <f t="shared" si="1"/>
        <v>0</v>
      </c>
      <c r="F27" s="2">
        <v>9.77</v>
      </c>
      <c r="G27" s="5">
        <f t="shared" si="2"/>
        <v>0</v>
      </c>
      <c r="H27" s="2">
        <v>9.17</v>
      </c>
      <c r="I27" s="5">
        <f t="shared" si="3"/>
        <v>0</v>
      </c>
      <c r="K27" s="3"/>
      <c r="L27" s="3"/>
      <c r="M27" s="3"/>
      <c r="N27" s="3"/>
    </row>
    <row r="28" spans="1:14" ht="15.6" customHeight="1" x14ac:dyDescent="0.25">
      <c r="A28" s="16">
        <v>43495</v>
      </c>
      <c r="B28" s="2">
        <v>9.11</v>
      </c>
      <c r="C28" s="5">
        <f t="shared" si="0"/>
        <v>0</v>
      </c>
      <c r="D28" s="2">
        <v>8.69</v>
      </c>
      <c r="E28" s="5">
        <f t="shared" si="1"/>
        <v>0</v>
      </c>
      <c r="F28" s="2">
        <v>9.41</v>
      </c>
      <c r="G28" s="5">
        <f t="shared" si="2"/>
        <v>0</v>
      </c>
      <c r="H28" s="2">
        <v>8.86</v>
      </c>
      <c r="I28" s="5">
        <f t="shared" si="3"/>
        <v>0</v>
      </c>
      <c r="K28" s="3"/>
      <c r="L28" s="3"/>
      <c r="M28" s="3"/>
      <c r="N28" s="3"/>
    </row>
    <row r="29" spans="1:14" ht="15.6" customHeight="1" x14ac:dyDescent="0.25">
      <c r="A29" s="16">
        <f t="shared" ref="A29:A34" si="6">A28+7</f>
        <v>43502</v>
      </c>
      <c r="B29" s="2">
        <v>8.94</v>
      </c>
      <c r="C29" s="5">
        <f t="shared" si="0"/>
        <v>0</v>
      </c>
      <c r="D29" s="2">
        <v>8.5</v>
      </c>
      <c r="E29" s="5">
        <f t="shared" si="1"/>
        <v>0</v>
      </c>
      <c r="F29" s="2">
        <v>9.23</v>
      </c>
      <c r="G29" s="5">
        <f t="shared" si="2"/>
        <v>0</v>
      </c>
      <c r="H29" s="2">
        <v>8.65</v>
      </c>
      <c r="I29" s="5">
        <f t="shared" si="3"/>
        <v>0</v>
      </c>
      <c r="K29" s="3"/>
      <c r="L29" s="3"/>
      <c r="M29" s="3"/>
      <c r="N29" s="3"/>
    </row>
    <row r="30" spans="1:14" ht="15.6" customHeight="1" x14ac:dyDescent="0.25">
      <c r="A30" s="16">
        <f t="shared" si="6"/>
        <v>43509</v>
      </c>
      <c r="B30" s="2">
        <v>8.94</v>
      </c>
      <c r="C30" s="5">
        <f t="shared" si="0"/>
        <v>0</v>
      </c>
      <c r="D30" s="2">
        <v>8.25</v>
      </c>
      <c r="E30" s="5">
        <f t="shared" si="1"/>
        <v>0</v>
      </c>
      <c r="F30" s="2">
        <v>9.23</v>
      </c>
      <c r="G30" s="5">
        <f t="shared" si="2"/>
        <v>0</v>
      </c>
      <c r="H30" s="2">
        <v>8.84</v>
      </c>
      <c r="I30" s="5">
        <f t="shared" si="3"/>
        <v>0</v>
      </c>
      <c r="K30" s="3"/>
      <c r="L30" s="3"/>
      <c r="M30" s="3"/>
      <c r="N30" s="3"/>
    </row>
    <row r="31" spans="1:14" ht="15.6" customHeight="1" x14ac:dyDescent="0.25">
      <c r="A31" s="16">
        <f t="shared" si="6"/>
        <v>43516</v>
      </c>
      <c r="B31" s="2">
        <v>8.8800000000000008</v>
      </c>
      <c r="C31" s="5">
        <f t="shared" si="0"/>
        <v>0</v>
      </c>
      <c r="D31" s="2">
        <v>8.25</v>
      </c>
      <c r="E31" s="5">
        <f t="shared" si="1"/>
        <v>0</v>
      </c>
      <c r="F31" s="2">
        <v>9.17</v>
      </c>
      <c r="G31" s="5">
        <f t="shared" si="2"/>
        <v>0</v>
      </c>
      <c r="H31" s="2">
        <v>8.84</v>
      </c>
      <c r="I31" s="5">
        <f t="shared" si="3"/>
        <v>0</v>
      </c>
      <c r="K31" s="3"/>
      <c r="L31" s="3"/>
      <c r="M31" s="3"/>
      <c r="N31" s="3"/>
    </row>
    <row r="32" spans="1:14" ht="15.6" customHeight="1" x14ac:dyDescent="0.25">
      <c r="A32" s="16">
        <f t="shared" si="6"/>
        <v>43523</v>
      </c>
      <c r="B32" s="2">
        <v>9.01</v>
      </c>
      <c r="C32" s="5">
        <f t="shared" si="0"/>
        <v>0</v>
      </c>
      <c r="D32" s="2">
        <v>8.32</v>
      </c>
      <c r="E32" s="5">
        <f t="shared" si="1"/>
        <v>0</v>
      </c>
      <c r="F32" s="2">
        <v>9.3000000000000007</v>
      </c>
      <c r="G32" s="5">
        <f t="shared" si="2"/>
        <v>0</v>
      </c>
      <c r="H32" s="2">
        <v>8.91</v>
      </c>
      <c r="I32" s="5">
        <f t="shared" si="3"/>
        <v>0</v>
      </c>
      <c r="K32" s="3"/>
      <c r="L32" s="3"/>
      <c r="M32" s="3"/>
      <c r="N32" s="3"/>
    </row>
    <row r="33" spans="1:14" x14ac:dyDescent="0.25">
      <c r="A33" s="16">
        <f t="shared" si="6"/>
        <v>43530</v>
      </c>
      <c r="B33" s="2">
        <v>9.01</v>
      </c>
      <c r="C33" s="5">
        <f t="shared" si="0"/>
        <v>0</v>
      </c>
      <c r="D33" s="2">
        <v>8.32</v>
      </c>
      <c r="E33" s="5">
        <f t="shared" si="1"/>
        <v>0</v>
      </c>
      <c r="F33" s="2">
        <v>9.3000000000000007</v>
      </c>
      <c r="G33" s="5">
        <f t="shared" si="2"/>
        <v>0</v>
      </c>
      <c r="H33" s="2">
        <v>8.91</v>
      </c>
      <c r="I33" s="5">
        <f t="shared" si="3"/>
        <v>0</v>
      </c>
      <c r="K33" s="3"/>
      <c r="L33" s="3"/>
      <c r="M33" s="3"/>
      <c r="N33" s="3"/>
    </row>
    <row r="34" spans="1:14" x14ac:dyDescent="0.25">
      <c r="A34" s="16">
        <f t="shared" si="6"/>
        <v>43537</v>
      </c>
      <c r="B34" s="2">
        <v>9.01</v>
      </c>
      <c r="C34" s="5">
        <f t="shared" si="0"/>
        <v>0</v>
      </c>
      <c r="D34" s="2">
        <v>8.32</v>
      </c>
      <c r="E34" s="5">
        <f t="shared" si="1"/>
        <v>0</v>
      </c>
      <c r="F34" s="2">
        <v>9.3000000000000007</v>
      </c>
      <c r="G34" s="5">
        <f t="shared" si="2"/>
        <v>0</v>
      </c>
      <c r="H34" s="2">
        <v>8.91</v>
      </c>
      <c r="I34" s="5">
        <f t="shared" si="3"/>
        <v>0</v>
      </c>
      <c r="K34" s="3"/>
      <c r="L34" s="3"/>
      <c r="M34" s="3"/>
      <c r="N34" s="3"/>
    </row>
    <row r="35" spans="1:14" x14ac:dyDescent="0.25">
      <c r="A35" s="16">
        <f t="shared" ref="A35:A54" si="7">A34+7</f>
        <v>43544</v>
      </c>
      <c r="B35" s="2">
        <v>9.01</v>
      </c>
      <c r="C35" s="5">
        <f t="shared" si="0"/>
        <v>0</v>
      </c>
      <c r="D35" s="2">
        <v>8.32</v>
      </c>
      <c r="E35" s="5">
        <f t="shared" si="1"/>
        <v>0</v>
      </c>
      <c r="F35" s="2">
        <v>9.3000000000000007</v>
      </c>
      <c r="G35" s="5">
        <f t="shared" si="2"/>
        <v>0</v>
      </c>
      <c r="H35" s="2">
        <v>8.91</v>
      </c>
      <c r="I35" s="5">
        <f t="shared" si="3"/>
        <v>0</v>
      </c>
      <c r="K35" s="3"/>
      <c r="L35" s="3"/>
      <c r="M35" s="3"/>
      <c r="N35" s="3"/>
    </row>
    <row r="36" spans="1:14" x14ac:dyDescent="0.25">
      <c r="A36" s="16">
        <f t="shared" si="7"/>
        <v>43551</v>
      </c>
      <c r="B36" s="2">
        <v>9.01</v>
      </c>
      <c r="C36" s="5">
        <f t="shared" si="0"/>
        <v>0</v>
      </c>
      <c r="D36" s="2">
        <v>8.32</v>
      </c>
      <c r="E36" s="5">
        <f t="shared" si="1"/>
        <v>0</v>
      </c>
      <c r="F36" s="2">
        <v>9.3000000000000007</v>
      </c>
      <c r="G36" s="5">
        <f t="shared" si="2"/>
        <v>0</v>
      </c>
      <c r="H36" s="2">
        <v>8.91</v>
      </c>
      <c r="I36" s="5">
        <f t="shared" si="3"/>
        <v>0</v>
      </c>
      <c r="K36" s="3"/>
      <c r="L36" s="3"/>
      <c r="M36" s="3"/>
      <c r="N36" s="3"/>
    </row>
    <row r="37" spans="1:14" x14ac:dyDescent="0.25">
      <c r="A37" s="16">
        <f t="shared" si="7"/>
        <v>43558</v>
      </c>
      <c r="B37" s="2">
        <v>9.16</v>
      </c>
      <c r="C37" s="5">
        <f t="shared" si="0"/>
        <v>0</v>
      </c>
      <c r="D37" s="2">
        <v>8.42</v>
      </c>
      <c r="E37" s="5">
        <f t="shared" si="1"/>
        <v>0</v>
      </c>
      <c r="F37" s="2">
        <v>9.4600000000000009</v>
      </c>
      <c r="G37" s="5">
        <f t="shared" si="2"/>
        <v>0</v>
      </c>
      <c r="H37" s="2">
        <v>9.02</v>
      </c>
      <c r="I37" s="5">
        <f t="shared" si="3"/>
        <v>0</v>
      </c>
      <c r="K37" s="3"/>
      <c r="L37" s="3"/>
      <c r="M37" s="3"/>
      <c r="N37" s="3"/>
    </row>
    <row r="38" spans="1:14" x14ac:dyDescent="0.25">
      <c r="A38" s="16">
        <f t="shared" si="7"/>
        <v>43565</v>
      </c>
      <c r="B38" s="2">
        <v>9.08</v>
      </c>
      <c r="C38" s="5">
        <f t="shared" si="0"/>
        <v>0</v>
      </c>
      <c r="D38" s="2">
        <v>8.34</v>
      </c>
      <c r="E38" s="5">
        <f t="shared" si="1"/>
        <v>0</v>
      </c>
      <c r="F38" s="2">
        <v>9.3699999999999992</v>
      </c>
      <c r="G38" s="5">
        <f t="shared" si="2"/>
        <v>0</v>
      </c>
      <c r="H38" s="2">
        <v>8.93</v>
      </c>
      <c r="I38" s="5">
        <f t="shared" si="3"/>
        <v>0</v>
      </c>
      <c r="K38" s="3"/>
      <c r="L38" s="3"/>
      <c r="M38" s="3"/>
      <c r="N38" s="3"/>
    </row>
    <row r="39" spans="1:14" x14ac:dyDescent="0.25">
      <c r="A39" s="16">
        <f t="shared" si="7"/>
        <v>43572</v>
      </c>
      <c r="B39" s="2">
        <v>9.08</v>
      </c>
      <c r="C39" s="5">
        <f t="shared" si="0"/>
        <v>0</v>
      </c>
      <c r="D39" s="2">
        <v>8.34</v>
      </c>
      <c r="E39" s="5">
        <f t="shared" si="1"/>
        <v>0</v>
      </c>
      <c r="F39" s="2">
        <v>9.3699999999999992</v>
      </c>
      <c r="G39" s="5">
        <f t="shared" si="2"/>
        <v>0</v>
      </c>
      <c r="H39" s="2">
        <v>8.93</v>
      </c>
      <c r="I39" s="5">
        <f t="shared" si="3"/>
        <v>0</v>
      </c>
      <c r="K39" s="3"/>
      <c r="L39" s="3"/>
      <c r="M39" s="3"/>
      <c r="N39" s="3"/>
    </row>
    <row r="40" spans="1:14" x14ac:dyDescent="0.25">
      <c r="A40" s="16">
        <f t="shared" si="7"/>
        <v>43579</v>
      </c>
      <c r="B40" s="2">
        <v>8.9700000000000006</v>
      </c>
      <c r="C40" s="5">
        <f t="shared" si="0"/>
        <v>0</v>
      </c>
      <c r="D40" s="2">
        <v>8.34</v>
      </c>
      <c r="E40" s="5">
        <f t="shared" si="1"/>
        <v>0</v>
      </c>
      <c r="F40" s="2">
        <v>9.27</v>
      </c>
      <c r="G40" s="5">
        <f t="shared" si="2"/>
        <v>0</v>
      </c>
      <c r="H40" s="2">
        <v>8.93</v>
      </c>
      <c r="I40" s="5">
        <f t="shared" si="3"/>
        <v>0</v>
      </c>
      <c r="K40" s="3"/>
      <c r="L40" s="3"/>
      <c r="M40" s="3"/>
      <c r="N40" s="3"/>
    </row>
    <row r="41" spans="1:14" x14ac:dyDescent="0.25">
      <c r="A41" s="16">
        <f t="shared" si="7"/>
        <v>43586</v>
      </c>
      <c r="B41" s="2">
        <v>8.9700000000000006</v>
      </c>
      <c r="C41" s="5">
        <f t="shared" si="0"/>
        <v>0</v>
      </c>
      <c r="D41" s="2">
        <v>8.34</v>
      </c>
      <c r="E41" s="5">
        <f t="shared" si="1"/>
        <v>0</v>
      </c>
      <c r="F41" s="2">
        <v>9.27</v>
      </c>
      <c r="G41" s="5">
        <f t="shared" si="2"/>
        <v>0</v>
      </c>
      <c r="H41" s="2">
        <v>8.93</v>
      </c>
      <c r="I41" s="5">
        <f t="shared" si="3"/>
        <v>0</v>
      </c>
    </row>
    <row r="42" spans="1:14" x14ac:dyDescent="0.25">
      <c r="A42" s="16">
        <f t="shared" si="7"/>
        <v>43593</v>
      </c>
      <c r="B42" s="2">
        <v>8.9700000000000006</v>
      </c>
      <c r="C42" s="5">
        <f t="shared" si="0"/>
        <v>0</v>
      </c>
      <c r="D42" s="2">
        <v>8.34</v>
      </c>
      <c r="E42" s="5">
        <f t="shared" si="1"/>
        <v>0</v>
      </c>
      <c r="F42" s="2">
        <v>9.27</v>
      </c>
      <c r="G42" s="5">
        <f t="shared" si="2"/>
        <v>0</v>
      </c>
      <c r="H42" s="2">
        <v>8.93</v>
      </c>
      <c r="I42" s="5">
        <f t="shared" si="3"/>
        <v>0</v>
      </c>
    </row>
    <row r="43" spans="1:14" x14ac:dyDescent="0.25">
      <c r="A43" s="16">
        <f t="shared" si="7"/>
        <v>43600</v>
      </c>
      <c r="B43" s="2">
        <v>8.92</v>
      </c>
      <c r="C43" s="5">
        <f t="shared" si="0"/>
        <v>0</v>
      </c>
      <c r="D43" s="2">
        <v>8.25</v>
      </c>
      <c r="E43" s="5">
        <f t="shared" si="1"/>
        <v>0</v>
      </c>
      <c r="F43" s="2">
        <v>9.2100000000000009</v>
      </c>
      <c r="G43" s="5">
        <f t="shared" si="2"/>
        <v>0</v>
      </c>
      <c r="H43" s="2">
        <v>8.84</v>
      </c>
      <c r="I43" s="5">
        <f t="shared" si="3"/>
        <v>0</v>
      </c>
    </row>
    <row r="44" spans="1:14" x14ac:dyDescent="0.25">
      <c r="A44" s="16">
        <f t="shared" si="7"/>
        <v>43607</v>
      </c>
      <c r="B44" s="2">
        <v>9.26</v>
      </c>
      <c r="C44" s="5">
        <f t="shared" si="0"/>
        <v>0</v>
      </c>
      <c r="D44" s="2">
        <v>8.5399999999999991</v>
      </c>
      <c r="E44" s="5">
        <f t="shared" si="1"/>
        <v>0</v>
      </c>
      <c r="F44" s="2">
        <v>9.56</v>
      </c>
      <c r="G44" s="5">
        <f t="shared" si="2"/>
        <v>0</v>
      </c>
      <c r="H44" s="2">
        <v>9.15</v>
      </c>
      <c r="I44" s="5">
        <f t="shared" si="3"/>
        <v>0</v>
      </c>
      <c r="J44" s="3"/>
      <c r="K44" s="3"/>
      <c r="L44" s="3"/>
      <c r="M44" s="3"/>
    </row>
    <row r="45" spans="1:14" x14ac:dyDescent="0.25">
      <c r="A45" s="16">
        <f t="shared" si="7"/>
        <v>43614</v>
      </c>
      <c r="B45" s="2">
        <v>9.26</v>
      </c>
      <c r="C45" s="5">
        <f t="shared" si="0"/>
        <v>0</v>
      </c>
      <c r="D45" s="2">
        <v>8.5399999999999991</v>
      </c>
      <c r="E45" s="5">
        <f t="shared" si="1"/>
        <v>0</v>
      </c>
      <c r="F45" s="2">
        <v>9.56</v>
      </c>
      <c r="G45" s="5">
        <f t="shared" si="2"/>
        <v>0</v>
      </c>
      <c r="H45" s="2">
        <v>9.15</v>
      </c>
      <c r="I45" s="5">
        <f t="shared" si="3"/>
        <v>0</v>
      </c>
    </row>
    <row r="46" spans="1:14" x14ac:dyDescent="0.25">
      <c r="A46" s="16">
        <f t="shared" si="7"/>
        <v>43621</v>
      </c>
      <c r="B46" s="2">
        <v>8.74</v>
      </c>
      <c r="C46" s="5">
        <f t="shared" si="0"/>
        <v>0</v>
      </c>
      <c r="D46" s="2">
        <v>8.09</v>
      </c>
      <c r="E46" s="5">
        <f t="shared" si="1"/>
        <v>0</v>
      </c>
      <c r="F46" s="2">
        <v>9.02</v>
      </c>
      <c r="G46" s="5">
        <f t="shared" si="2"/>
        <v>0</v>
      </c>
      <c r="H46" s="2">
        <v>8.66</v>
      </c>
      <c r="I46" s="5">
        <f t="shared" si="3"/>
        <v>0</v>
      </c>
    </row>
    <row r="47" spans="1:14" x14ac:dyDescent="0.25">
      <c r="A47" s="16">
        <f t="shared" si="7"/>
        <v>43628</v>
      </c>
      <c r="B47" s="2">
        <v>8.74</v>
      </c>
      <c r="C47" s="5">
        <f t="shared" si="0"/>
        <v>0</v>
      </c>
      <c r="D47" s="2">
        <v>8.09</v>
      </c>
      <c r="E47" s="5">
        <f t="shared" si="1"/>
        <v>0</v>
      </c>
      <c r="F47" s="2">
        <v>9.02</v>
      </c>
      <c r="G47" s="5">
        <f t="shared" si="2"/>
        <v>0</v>
      </c>
      <c r="H47" s="2">
        <v>8.66</v>
      </c>
      <c r="I47" s="5">
        <f t="shared" si="3"/>
        <v>0</v>
      </c>
    </row>
    <row r="48" spans="1:14" x14ac:dyDescent="0.25">
      <c r="A48" s="16">
        <f t="shared" si="7"/>
        <v>43635</v>
      </c>
      <c r="B48" s="2">
        <v>8.64</v>
      </c>
      <c r="C48" s="5">
        <f t="shared" si="0"/>
        <v>0</v>
      </c>
      <c r="D48" s="2">
        <v>8.02</v>
      </c>
      <c r="E48" s="5">
        <f t="shared" si="1"/>
        <v>0</v>
      </c>
      <c r="F48" s="2">
        <v>8.92</v>
      </c>
      <c r="G48" s="5">
        <f t="shared" si="2"/>
        <v>0</v>
      </c>
      <c r="H48" s="2">
        <v>8.59</v>
      </c>
      <c r="I48" s="5">
        <f t="shared" si="3"/>
        <v>0</v>
      </c>
    </row>
    <row r="49" spans="1:16" x14ac:dyDescent="0.25">
      <c r="A49" s="16">
        <f t="shared" si="7"/>
        <v>43642</v>
      </c>
      <c r="B49" s="2">
        <v>8.9</v>
      </c>
      <c r="C49" s="5">
        <f t="shared" si="0"/>
        <v>0</v>
      </c>
      <c r="D49" s="2">
        <v>8.2200000000000006</v>
      </c>
      <c r="E49" s="5">
        <f t="shared" si="1"/>
        <v>0</v>
      </c>
      <c r="F49" s="2">
        <v>9.19</v>
      </c>
      <c r="G49" s="5">
        <f t="shared" si="2"/>
        <v>0</v>
      </c>
      <c r="H49" s="2">
        <v>8.8000000000000007</v>
      </c>
      <c r="I49" s="5">
        <f t="shared" si="3"/>
        <v>0</v>
      </c>
    </row>
    <row r="50" spans="1:16" x14ac:dyDescent="0.25">
      <c r="A50" s="16">
        <f t="shared" si="7"/>
        <v>43649</v>
      </c>
      <c r="B50" s="2">
        <v>8.81</v>
      </c>
      <c r="C50" s="5">
        <f t="shared" si="0"/>
        <v>0</v>
      </c>
      <c r="D50" s="2">
        <v>8.16</v>
      </c>
      <c r="E50" s="5">
        <f t="shared" si="1"/>
        <v>0</v>
      </c>
      <c r="F50" s="2">
        <v>9.09</v>
      </c>
      <c r="G50" s="5">
        <f t="shared" si="2"/>
        <v>0</v>
      </c>
      <c r="H50" s="2">
        <v>8.73</v>
      </c>
      <c r="I50" s="5">
        <f t="shared" si="3"/>
        <v>0</v>
      </c>
      <c r="J50" s="3"/>
      <c r="K50" s="3"/>
      <c r="L50" s="3"/>
      <c r="M50" s="3"/>
      <c r="O50" s="3"/>
    </row>
    <row r="51" spans="1:16" x14ac:dyDescent="0.25">
      <c r="A51" s="16">
        <f t="shared" si="7"/>
        <v>43656</v>
      </c>
      <c r="B51" s="2">
        <v>8.9</v>
      </c>
      <c r="C51" s="5">
        <f t="shared" si="0"/>
        <v>0</v>
      </c>
      <c r="D51" s="2">
        <v>8.2200000000000006</v>
      </c>
      <c r="E51" s="5">
        <f t="shared" si="1"/>
        <v>0</v>
      </c>
      <c r="F51" s="2">
        <v>9.19</v>
      </c>
      <c r="G51" s="5">
        <f t="shared" si="2"/>
        <v>0</v>
      </c>
      <c r="H51" s="2">
        <v>8.8000000000000007</v>
      </c>
      <c r="I51" s="5">
        <f t="shared" si="3"/>
        <v>0</v>
      </c>
    </row>
    <row r="52" spans="1:16" x14ac:dyDescent="0.25">
      <c r="A52" s="16">
        <f t="shared" si="7"/>
        <v>43663</v>
      </c>
      <c r="B52" s="2">
        <v>9.02</v>
      </c>
      <c r="C52" s="5">
        <f t="shared" si="0"/>
        <v>0</v>
      </c>
      <c r="D52" s="2">
        <v>8.2899999999999991</v>
      </c>
      <c r="E52" s="5">
        <f t="shared" si="1"/>
        <v>0</v>
      </c>
      <c r="F52" s="2">
        <v>9.31</v>
      </c>
      <c r="G52" s="5">
        <f t="shared" si="2"/>
        <v>0</v>
      </c>
      <c r="H52" s="2">
        <v>8.8699999999999992</v>
      </c>
      <c r="I52" s="5">
        <f t="shared" si="3"/>
        <v>0</v>
      </c>
      <c r="J52" s="3"/>
      <c r="L52" s="3"/>
      <c r="N52" s="3"/>
      <c r="P52" s="3"/>
    </row>
    <row r="53" spans="1:16" x14ac:dyDescent="0.25">
      <c r="A53" s="16">
        <f t="shared" si="7"/>
        <v>43670</v>
      </c>
      <c r="B53" s="2">
        <v>8.91</v>
      </c>
      <c r="C53" s="5">
        <f t="shared" si="0"/>
        <v>0</v>
      </c>
      <c r="D53" s="2">
        <v>8.2100000000000009</v>
      </c>
      <c r="E53" s="5">
        <f t="shared" si="1"/>
        <v>0</v>
      </c>
      <c r="F53" s="2">
        <v>9.1999999999999993</v>
      </c>
      <c r="G53" s="5">
        <f t="shared" si="2"/>
        <v>0</v>
      </c>
      <c r="H53" s="2">
        <v>8.7899999999999991</v>
      </c>
      <c r="I53" s="5">
        <f t="shared" si="3"/>
        <v>0</v>
      </c>
    </row>
    <row r="54" spans="1:16" x14ac:dyDescent="0.25">
      <c r="A54" s="16">
        <f t="shared" si="7"/>
        <v>43677</v>
      </c>
      <c r="B54" s="2">
        <v>9.09</v>
      </c>
      <c r="C54" s="5">
        <f t="shared" si="0"/>
        <v>0</v>
      </c>
      <c r="D54" s="2">
        <v>8.33</v>
      </c>
      <c r="E54" s="5">
        <f t="shared" si="1"/>
        <v>0</v>
      </c>
      <c r="F54" s="2">
        <v>9.3800000000000008</v>
      </c>
      <c r="G54" s="5">
        <f t="shared" si="2"/>
        <v>0</v>
      </c>
      <c r="H54" s="2">
        <v>8.92</v>
      </c>
      <c r="I54" s="5">
        <f t="shared" si="3"/>
        <v>0</v>
      </c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4" orientation="portrait" r:id="rId1"/>
  <headerFooter>
    <oddFooter>&amp;L&amp;Z&amp;F&amp;F  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2"/>
  <sheetViews>
    <sheetView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C61" sqref="C61"/>
    </sheetView>
  </sheetViews>
  <sheetFormatPr defaultRowHeight="13.2" x14ac:dyDescent="0.25"/>
  <cols>
    <col min="1" max="1" width="12.33203125" customWidth="1"/>
  </cols>
  <sheetData>
    <row r="1" spans="1:9" ht="12.75" customHeight="1" x14ac:dyDescent="0.25">
      <c r="A1" s="48" t="s">
        <v>10</v>
      </c>
      <c r="B1" s="61"/>
      <c r="C1" s="61"/>
      <c r="D1" s="61"/>
      <c r="E1" s="61"/>
      <c r="F1" s="61"/>
      <c r="G1" s="61"/>
      <c r="H1" s="61"/>
      <c r="I1" s="62"/>
    </row>
    <row r="2" spans="1:9" ht="15" customHeight="1" x14ac:dyDescent="0.25">
      <c r="A2" s="63"/>
      <c r="B2" s="64"/>
      <c r="C2" s="64"/>
      <c r="D2" s="64"/>
      <c r="E2" s="64"/>
      <c r="F2" s="64"/>
      <c r="G2" s="64"/>
      <c r="H2" s="64"/>
      <c r="I2" s="65"/>
    </row>
    <row r="3" spans="1:9" ht="24.75" customHeight="1" x14ac:dyDescent="0.3">
      <c r="A3" s="38" t="s">
        <v>15</v>
      </c>
      <c r="B3" s="54" t="s">
        <v>0</v>
      </c>
      <c r="C3" s="55"/>
      <c r="D3" s="55"/>
      <c r="E3" s="56"/>
      <c r="F3" s="54" t="s">
        <v>14</v>
      </c>
      <c r="G3" s="55"/>
      <c r="H3" s="55"/>
      <c r="I3" s="56"/>
    </row>
    <row r="4" spans="1:9" ht="18" customHeight="1" thickBot="1" x14ac:dyDescent="0.3">
      <c r="A4" s="36" t="s">
        <v>3</v>
      </c>
      <c r="B4" s="57">
        <v>6.5</v>
      </c>
      <c r="C4" s="58"/>
      <c r="D4" s="59">
        <v>6.5</v>
      </c>
      <c r="E4" s="60"/>
      <c r="F4" s="57">
        <v>6.5</v>
      </c>
      <c r="G4" s="58"/>
      <c r="H4" s="59">
        <v>6.5</v>
      </c>
      <c r="I4" s="66"/>
    </row>
    <row r="5" spans="1:9" ht="32.25" customHeight="1" thickBot="1" x14ac:dyDescent="0.3">
      <c r="A5" s="37" t="s">
        <v>4</v>
      </c>
      <c r="B5" s="4" t="s">
        <v>5</v>
      </c>
      <c r="C5" s="1" t="s">
        <v>6</v>
      </c>
      <c r="D5" s="1" t="s">
        <v>5</v>
      </c>
      <c r="E5" s="1" t="s">
        <v>6</v>
      </c>
      <c r="F5" s="4" t="s">
        <v>5</v>
      </c>
      <c r="G5" s="1" t="s">
        <v>6</v>
      </c>
      <c r="H5" s="1" t="s">
        <v>7</v>
      </c>
      <c r="I5" s="14" t="s">
        <v>6</v>
      </c>
    </row>
    <row r="6" spans="1:9" ht="27" customHeight="1" x14ac:dyDescent="0.25">
      <c r="A6" s="35"/>
      <c r="B6" s="46">
        <v>2016</v>
      </c>
      <c r="C6" s="47"/>
      <c r="D6" s="46">
        <v>2017</v>
      </c>
      <c r="E6" s="47"/>
      <c r="F6" s="46">
        <v>2016</v>
      </c>
      <c r="G6" s="47"/>
      <c r="H6" s="46">
        <v>2017</v>
      </c>
      <c r="I6" s="47"/>
    </row>
    <row r="7" spans="1:9" ht="18" customHeight="1" x14ac:dyDescent="0.25">
      <c r="A7" s="16">
        <v>42922</v>
      </c>
      <c r="B7" s="2">
        <v>9.9499999999999993</v>
      </c>
      <c r="C7" s="5">
        <f t="shared" ref="C7:C13" si="0">IF(SUM(6.5,-B7)&lt;0,0,(SUM(6.5,-B7)))</f>
        <v>0</v>
      </c>
      <c r="D7" s="2">
        <v>10.08</v>
      </c>
      <c r="E7" s="5">
        <f t="shared" ref="E7:E13" si="1">IF(SUM(6.5,-D7)&lt;0,0,(SUM(6.5,-D7)))</f>
        <v>0</v>
      </c>
      <c r="F7" s="2">
        <v>10.46</v>
      </c>
      <c r="G7" s="5">
        <f t="shared" ref="G7:G13" si="2">IF(SUM(6.5,-F7)&lt;0,0,(SUM(6.5,-F7)))</f>
        <v>0</v>
      </c>
      <c r="H7" s="2">
        <v>10.42</v>
      </c>
      <c r="I7" s="5">
        <f t="shared" ref="I7:I13" si="3">IF(SUM(6.5,-H7)&lt;0,0,(SUM(6.5,-H7)))</f>
        <v>0</v>
      </c>
    </row>
    <row r="8" spans="1:9" ht="18" customHeight="1" x14ac:dyDescent="0.25">
      <c r="A8" s="16">
        <v>42928</v>
      </c>
      <c r="B8" s="2">
        <v>10.06</v>
      </c>
      <c r="C8" s="5">
        <f t="shared" si="0"/>
        <v>0</v>
      </c>
      <c r="D8" s="2">
        <v>10.17</v>
      </c>
      <c r="E8" s="5">
        <f t="shared" si="1"/>
        <v>0</v>
      </c>
      <c r="F8" s="2">
        <v>10.57</v>
      </c>
      <c r="G8" s="5">
        <f t="shared" si="2"/>
        <v>0</v>
      </c>
      <c r="H8" s="2">
        <v>10.53</v>
      </c>
      <c r="I8" s="5">
        <f t="shared" si="3"/>
        <v>0</v>
      </c>
    </row>
    <row r="9" spans="1:9" ht="18" customHeight="1" x14ac:dyDescent="0.25">
      <c r="A9" s="16">
        <f t="shared" ref="A9:A14" si="4">A8+7</f>
        <v>42935</v>
      </c>
      <c r="B9" s="2">
        <v>10.06</v>
      </c>
      <c r="C9" s="5">
        <f t="shared" si="0"/>
        <v>0</v>
      </c>
      <c r="D9" s="2">
        <v>10.19</v>
      </c>
      <c r="E9" s="5">
        <f t="shared" si="1"/>
        <v>0</v>
      </c>
      <c r="F9" s="2">
        <v>10.57</v>
      </c>
      <c r="G9" s="5">
        <f t="shared" si="2"/>
        <v>0</v>
      </c>
      <c r="H9" s="2">
        <v>10.54</v>
      </c>
      <c r="I9" s="5">
        <f t="shared" si="3"/>
        <v>0</v>
      </c>
    </row>
    <row r="10" spans="1:9" ht="18" customHeight="1" x14ac:dyDescent="0.25">
      <c r="A10" s="16">
        <f t="shared" si="4"/>
        <v>42942</v>
      </c>
      <c r="B10" s="2">
        <v>9.9</v>
      </c>
      <c r="C10" s="5">
        <f t="shared" si="0"/>
        <v>0</v>
      </c>
      <c r="D10" s="2">
        <v>10.02</v>
      </c>
      <c r="E10" s="5">
        <f t="shared" si="1"/>
        <v>0</v>
      </c>
      <c r="F10" s="2">
        <v>10.4</v>
      </c>
      <c r="G10" s="5">
        <f t="shared" si="2"/>
        <v>0</v>
      </c>
      <c r="H10" s="2">
        <v>10.37</v>
      </c>
      <c r="I10" s="5">
        <f t="shared" si="3"/>
        <v>0</v>
      </c>
    </row>
    <row r="11" spans="1:9" ht="18" customHeight="1" x14ac:dyDescent="0.25">
      <c r="A11" s="16">
        <f t="shared" si="4"/>
        <v>42949</v>
      </c>
      <c r="B11" s="2">
        <v>9.9</v>
      </c>
      <c r="C11" s="5">
        <f t="shared" si="0"/>
        <v>0</v>
      </c>
      <c r="D11" s="2">
        <v>9.65</v>
      </c>
      <c r="E11" s="5">
        <f t="shared" si="1"/>
        <v>0</v>
      </c>
      <c r="F11" s="2">
        <v>10.41</v>
      </c>
      <c r="G11" s="5">
        <f t="shared" si="2"/>
        <v>0</v>
      </c>
      <c r="H11" s="2">
        <v>10</v>
      </c>
      <c r="I11" s="5">
        <f t="shared" si="3"/>
        <v>0</v>
      </c>
    </row>
    <row r="12" spans="1:9" ht="18" customHeight="1" x14ac:dyDescent="0.25">
      <c r="A12" s="16">
        <f t="shared" si="4"/>
        <v>42956</v>
      </c>
      <c r="B12" s="2">
        <v>9.9</v>
      </c>
      <c r="C12" s="5">
        <f t="shared" si="0"/>
        <v>0</v>
      </c>
      <c r="D12" s="2">
        <v>9.65</v>
      </c>
      <c r="E12" s="5">
        <f t="shared" si="1"/>
        <v>0</v>
      </c>
      <c r="F12" s="2">
        <v>10.41</v>
      </c>
      <c r="G12" s="5">
        <f t="shared" si="2"/>
        <v>0</v>
      </c>
      <c r="H12" s="2">
        <v>10</v>
      </c>
      <c r="I12" s="5">
        <f t="shared" si="3"/>
        <v>0</v>
      </c>
    </row>
    <row r="13" spans="1:9" ht="18" customHeight="1" x14ac:dyDescent="0.25">
      <c r="A13" s="16">
        <f t="shared" si="4"/>
        <v>42963</v>
      </c>
      <c r="B13" s="2">
        <v>9.84</v>
      </c>
      <c r="C13" s="5">
        <f t="shared" si="0"/>
        <v>0</v>
      </c>
      <c r="D13" s="2">
        <v>9.58</v>
      </c>
      <c r="E13" s="5">
        <f t="shared" si="1"/>
        <v>0</v>
      </c>
      <c r="F13" s="2">
        <v>10.34</v>
      </c>
      <c r="G13" s="5">
        <f t="shared" si="2"/>
        <v>0</v>
      </c>
      <c r="H13" s="2">
        <v>9.93</v>
      </c>
      <c r="I13" s="5">
        <f t="shared" si="3"/>
        <v>0</v>
      </c>
    </row>
    <row r="14" spans="1:9" ht="18" customHeight="1" x14ac:dyDescent="0.25">
      <c r="A14" s="16">
        <f t="shared" si="4"/>
        <v>42970</v>
      </c>
      <c r="B14" s="2">
        <v>9.84</v>
      </c>
      <c r="C14" s="5">
        <f t="shared" ref="C14:C20" si="5">IF(SUM(6.5,-B14)&lt;0,0,(SUM(6.5,-B14)))</f>
        <v>0</v>
      </c>
      <c r="D14" s="2">
        <v>9.58</v>
      </c>
      <c r="E14" s="5">
        <f t="shared" ref="E14:E20" si="6">IF(SUM(6.5,-D14)&lt;0,0,(SUM(6.5,-D14)))</f>
        <v>0</v>
      </c>
      <c r="F14" s="2">
        <v>10.34</v>
      </c>
      <c r="G14" s="5">
        <f t="shared" ref="G14:G20" si="7">IF(SUM(6.5,-F14)&lt;0,0,(SUM(6.5,-F14)))</f>
        <v>0</v>
      </c>
      <c r="H14" s="2">
        <v>9.93</v>
      </c>
      <c r="I14" s="5">
        <f t="shared" ref="I14:I20" si="8">IF(SUM(6.5,-H14)&lt;0,0,(SUM(6.5,-H14)))</f>
        <v>0</v>
      </c>
    </row>
    <row r="15" spans="1:9" ht="18" customHeight="1" x14ac:dyDescent="0.25">
      <c r="A15" s="16">
        <f t="shared" ref="A15:A20" si="9">A14+7</f>
        <v>42977</v>
      </c>
      <c r="B15" s="2">
        <v>9.84</v>
      </c>
      <c r="C15" s="5">
        <f t="shared" si="5"/>
        <v>0</v>
      </c>
      <c r="D15" s="2">
        <v>9.58</v>
      </c>
      <c r="E15" s="5">
        <f t="shared" si="6"/>
        <v>0</v>
      </c>
      <c r="F15" s="2">
        <v>10.34</v>
      </c>
      <c r="G15" s="5">
        <f t="shared" si="7"/>
        <v>0</v>
      </c>
      <c r="H15" s="2">
        <v>9.93</v>
      </c>
      <c r="I15" s="5">
        <f t="shared" si="8"/>
        <v>0</v>
      </c>
    </row>
    <row r="16" spans="1:9" ht="18" customHeight="1" x14ac:dyDescent="0.25">
      <c r="A16" s="16">
        <f t="shared" si="9"/>
        <v>42984</v>
      </c>
      <c r="B16" s="2">
        <v>9.77</v>
      </c>
      <c r="C16" s="5">
        <f t="shared" si="5"/>
        <v>0</v>
      </c>
      <c r="D16" s="2">
        <v>9.52</v>
      </c>
      <c r="E16" s="5">
        <f t="shared" si="6"/>
        <v>0</v>
      </c>
      <c r="F16" s="2">
        <v>10.27</v>
      </c>
      <c r="G16" s="5">
        <f t="shared" si="7"/>
        <v>0</v>
      </c>
      <c r="H16" s="2">
        <v>9.86</v>
      </c>
      <c r="I16" s="5">
        <f t="shared" si="8"/>
        <v>0</v>
      </c>
    </row>
    <row r="17" spans="1:9" ht="18" customHeight="1" x14ac:dyDescent="0.25">
      <c r="A17" s="16">
        <f t="shared" si="9"/>
        <v>42991</v>
      </c>
      <c r="B17" s="2">
        <v>9.9600000000000009</v>
      </c>
      <c r="C17" s="5">
        <f t="shared" si="5"/>
        <v>0</v>
      </c>
      <c r="D17" s="2">
        <v>9.74</v>
      </c>
      <c r="E17" s="5">
        <f t="shared" si="6"/>
        <v>0</v>
      </c>
      <c r="F17" s="2">
        <v>10.47</v>
      </c>
      <c r="G17" s="5">
        <f t="shared" si="7"/>
        <v>0</v>
      </c>
      <c r="H17" s="2">
        <v>10.09</v>
      </c>
      <c r="I17" s="5">
        <f t="shared" si="8"/>
        <v>0</v>
      </c>
    </row>
    <row r="18" spans="1:9" ht="17.7" customHeight="1" x14ac:dyDescent="0.25">
      <c r="A18" s="16">
        <f t="shared" si="9"/>
        <v>42998</v>
      </c>
      <c r="B18" s="2">
        <v>10.029999999999999</v>
      </c>
      <c r="C18" s="5">
        <f t="shared" si="5"/>
        <v>0</v>
      </c>
      <c r="D18" s="2">
        <v>9.81</v>
      </c>
      <c r="E18" s="5">
        <f t="shared" si="6"/>
        <v>0</v>
      </c>
      <c r="F18" s="2">
        <v>10.55</v>
      </c>
      <c r="G18" s="5">
        <f t="shared" si="7"/>
        <v>0</v>
      </c>
      <c r="H18" s="2">
        <v>10.17</v>
      </c>
      <c r="I18" s="5">
        <f t="shared" si="8"/>
        <v>0</v>
      </c>
    </row>
    <row r="19" spans="1:9" ht="17.7" customHeight="1" x14ac:dyDescent="0.25">
      <c r="A19" s="16">
        <f t="shared" si="9"/>
        <v>43005</v>
      </c>
      <c r="B19" s="2">
        <v>10.029999999999999</v>
      </c>
      <c r="C19" s="5">
        <f t="shared" si="5"/>
        <v>0</v>
      </c>
      <c r="D19" s="2">
        <v>9.81</v>
      </c>
      <c r="E19" s="5">
        <f t="shared" si="6"/>
        <v>0</v>
      </c>
      <c r="F19" s="2">
        <v>10.55</v>
      </c>
      <c r="G19" s="5">
        <f t="shared" si="7"/>
        <v>0</v>
      </c>
      <c r="H19" s="2">
        <v>10.17</v>
      </c>
      <c r="I19" s="5">
        <f t="shared" si="8"/>
        <v>0</v>
      </c>
    </row>
    <row r="20" spans="1:9" ht="17.7" customHeight="1" x14ac:dyDescent="0.25">
      <c r="A20" s="16">
        <f t="shared" si="9"/>
        <v>43012</v>
      </c>
      <c r="B20" s="2">
        <v>9.8699999999999992</v>
      </c>
      <c r="C20" s="5">
        <f t="shared" si="5"/>
        <v>0</v>
      </c>
      <c r="D20" s="2">
        <v>9.6300000000000008</v>
      </c>
      <c r="E20" s="5">
        <f t="shared" si="6"/>
        <v>0</v>
      </c>
      <c r="F20" s="2">
        <v>10.37</v>
      </c>
      <c r="G20" s="5">
        <f t="shared" si="7"/>
        <v>0</v>
      </c>
      <c r="H20" s="2">
        <v>9.98</v>
      </c>
      <c r="I20" s="5">
        <f t="shared" si="8"/>
        <v>0</v>
      </c>
    </row>
    <row r="21" spans="1:9" ht="17.7" customHeight="1" x14ac:dyDescent="0.25">
      <c r="A21" s="16">
        <f t="shared" ref="A21:A26" si="10">A20+7</f>
        <v>43019</v>
      </c>
      <c r="B21" s="2">
        <v>9.98</v>
      </c>
      <c r="C21" s="5">
        <f t="shared" ref="C21:C27" si="11">IF(SUM(6.5,-B21)&lt;0,0,(SUM(6.5,-B21)))</f>
        <v>0</v>
      </c>
      <c r="D21" s="2">
        <v>9.73</v>
      </c>
      <c r="E21" s="5">
        <f t="shared" ref="E21:E27" si="12">IF(SUM(6.5,-D21)&lt;0,0,(SUM(6.5,-D21)))</f>
        <v>0</v>
      </c>
      <c r="F21" s="2">
        <v>10.49</v>
      </c>
      <c r="G21" s="5">
        <f t="shared" ref="G21:G27" si="13">IF(SUM(6.5,-F21)&lt;0,0,(SUM(6.5,-F21)))</f>
        <v>0</v>
      </c>
      <c r="H21" s="2">
        <v>10.08</v>
      </c>
      <c r="I21" s="5">
        <f t="shared" ref="I21:I27" si="14">IF(SUM(6.5,-H21)&lt;0,0,(SUM(6.5,-H21)))</f>
        <v>0</v>
      </c>
    </row>
    <row r="22" spans="1:9" ht="17.7" customHeight="1" x14ac:dyDescent="0.25">
      <c r="A22" s="16">
        <f t="shared" si="10"/>
        <v>43026</v>
      </c>
      <c r="B22" s="2">
        <v>9.92</v>
      </c>
      <c r="C22" s="5">
        <f t="shared" si="11"/>
        <v>0</v>
      </c>
      <c r="D22" s="2">
        <v>9.73</v>
      </c>
      <c r="E22" s="5">
        <f t="shared" si="12"/>
        <v>0</v>
      </c>
      <c r="F22" s="2">
        <v>10.43</v>
      </c>
      <c r="G22" s="5">
        <f t="shared" si="13"/>
        <v>0</v>
      </c>
      <c r="H22" s="2">
        <v>10.08</v>
      </c>
      <c r="I22" s="5">
        <f t="shared" si="14"/>
        <v>0</v>
      </c>
    </row>
    <row r="23" spans="1:9" ht="17.7" customHeight="1" x14ac:dyDescent="0.25">
      <c r="A23" s="16">
        <f t="shared" si="10"/>
        <v>43033</v>
      </c>
      <c r="B23" s="2">
        <v>9.99</v>
      </c>
      <c r="C23" s="5">
        <f t="shared" si="11"/>
        <v>0</v>
      </c>
      <c r="D23" s="2">
        <v>9.82</v>
      </c>
      <c r="E23" s="5">
        <f t="shared" si="12"/>
        <v>0</v>
      </c>
      <c r="F23" s="2">
        <v>10.5</v>
      </c>
      <c r="G23" s="5">
        <f t="shared" si="13"/>
        <v>0</v>
      </c>
      <c r="H23" s="2">
        <v>10.18</v>
      </c>
      <c r="I23" s="5">
        <f t="shared" si="14"/>
        <v>0</v>
      </c>
    </row>
    <row r="24" spans="1:9" ht="17.7" customHeight="1" x14ac:dyDescent="0.25">
      <c r="A24" s="16">
        <f t="shared" si="10"/>
        <v>43040</v>
      </c>
      <c r="B24" s="2">
        <v>9.92</v>
      </c>
      <c r="C24" s="5">
        <f t="shared" si="11"/>
        <v>0</v>
      </c>
      <c r="D24" s="2">
        <v>9.74</v>
      </c>
      <c r="E24" s="5">
        <f t="shared" si="12"/>
        <v>0</v>
      </c>
      <c r="F24" s="2">
        <v>10.43</v>
      </c>
      <c r="G24" s="5">
        <f t="shared" si="13"/>
        <v>0</v>
      </c>
      <c r="H24" s="2">
        <v>10.09</v>
      </c>
      <c r="I24" s="5">
        <f t="shared" si="14"/>
        <v>0</v>
      </c>
    </row>
    <row r="25" spans="1:9" ht="17.7" customHeight="1" x14ac:dyDescent="0.25">
      <c r="A25" s="16">
        <f t="shared" si="10"/>
        <v>43047</v>
      </c>
      <c r="B25" s="2">
        <v>9.92</v>
      </c>
      <c r="C25" s="5">
        <f t="shared" si="11"/>
        <v>0</v>
      </c>
      <c r="D25" s="2">
        <v>9.74</v>
      </c>
      <c r="E25" s="5">
        <f t="shared" si="12"/>
        <v>0</v>
      </c>
      <c r="F25" s="2">
        <v>10.43</v>
      </c>
      <c r="G25" s="5">
        <f t="shared" si="13"/>
        <v>0</v>
      </c>
      <c r="H25" s="2">
        <v>10.09</v>
      </c>
      <c r="I25" s="5">
        <f t="shared" si="14"/>
        <v>0</v>
      </c>
    </row>
    <row r="26" spans="1:9" ht="17.7" customHeight="1" x14ac:dyDescent="0.25">
      <c r="A26" s="16">
        <f t="shared" si="10"/>
        <v>43054</v>
      </c>
      <c r="B26" s="2">
        <v>9.92</v>
      </c>
      <c r="C26" s="5">
        <f t="shared" si="11"/>
        <v>0</v>
      </c>
      <c r="D26" s="2">
        <v>9.68</v>
      </c>
      <c r="E26" s="5">
        <f t="shared" si="12"/>
        <v>0</v>
      </c>
      <c r="F26" s="2">
        <v>10.43</v>
      </c>
      <c r="G26" s="5">
        <f t="shared" si="13"/>
        <v>0</v>
      </c>
      <c r="H26" s="2">
        <v>10.029999999999999</v>
      </c>
      <c r="I26" s="5">
        <f t="shared" si="14"/>
        <v>0</v>
      </c>
    </row>
    <row r="27" spans="1:9" ht="17.7" customHeight="1" x14ac:dyDescent="0.25">
      <c r="A27" s="16">
        <f t="shared" ref="A27:A58" si="15">A26+7</f>
        <v>43061</v>
      </c>
      <c r="B27" s="2">
        <v>9.92</v>
      </c>
      <c r="C27" s="5">
        <f t="shared" si="11"/>
        <v>0</v>
      </c>
      <c r="D27" s="2">
        <v>9.77</v>
      </c>
      <c r="E27" s="5">
        <f t="shared" si="12"/>
        <v>0</v>
      </c>
      <c r="F27" s="2">
        <v>10.43</v>
      </c>
      <c r="G27" s="5">
        <f t="shared" si="13"/>
        <v>0</v>
      </c>
      <c r="H27" s="2">
        <v>10.119999999999999</v>
      </c>
      <c r="I27" s="5">
        <f t="shared" si="14"/>
        <v>0</v>
      </c>
    </row>
    <row r="28" spans="1:9" ht="17.7" customHeight="1" x14ac:dyDescent="0.25">
      <c r="A28" s="16">
        <f t="shared" si="15"/>
        <v>43068</v>
      </c>
      <c r="B28" s="2">
        <v>10.08</v>
      </c>
      <c r="C28" s="5">
        <f t="shared" ref="C28:C34" si="16">IF(SUM(6.5,-B28)&lt;0,0,(SUM(6.5,-B28)))</f>
        <v>0</v>
      </c>
      <c r="D28" s="2">
        <v>9.83</v>
      </c>
      <c r="E28" s="5">
        <f t="shared" ref="E28:E34" si="17">IF(SUM(6.5,-D28)&lt;0,0,(SUM(6.5,-D28)))</f>
        <v>0</v>
      </c>
      <c r="F28" s="2">
        <v>10.6</v>
      </c>
      <c r="G28" s="5">
        <f t="shared" ref="G28:G34" si="18">IF(SUM(6.5,-F28)&lt;0,0,(SUM(6.5,-F28)))</f>
        <v>0</v>
      </c>
      <c r="H28" s="2">
        <v>10.19</v>
      </c>
      <c r="I28" s="5">
        <f t="shared" ref="I28:I34" si="19">IF(SUM(6.5,-H28)&lt;0,0,(SUM(6.5,-H28)))</f>
        <v>0</v>
      </c>
    </row>
    <row r="29" spans="1:9" ht="17.7" customHeight="1" x14ac:dyDescent="0.25">
      <c r="A29" s="16">
        <f t="shared" si="15"/>
        <v>43075</v>
      </c>
      <c r="B29" s="2">
        <v>10.08</v>
      </c>
      <c r="C29" s="5">
        <f t="shared" si="16"/>
        <v>0</v>
      </c>
      <c r="D29" s="2">
        <v>9.83</v>
      </c>
      <c r="E29" s="5">
        <f t="shared" si="17"/>
        <v>0</v>
      </c>
      <c r="F29" s="2">
        <v>10.6</v>
      </c>
      <c r="G29" s="5">
        <f t="shared" si="18"/>
        <v>0</v>
      </c>
      <c r="H29" s="2">
        <v>10.19</v>
      </c>
      <c r="I29" s="5">
        <f t="shared" si="19"/>
        <v>0</v>
      </c>
    </row>
    <row r="30" spans="1:9" ht="17.7" customHeight="1" x14ac:dyDescent="0.25">
      <c r="A30" s="16">
        <f t="shared" si="15"/>
        <v>43082</v>
      </c>
      <c r="B30" s="2">
        <v>10.08</v>
      </c>
      <c r="C30" s="5">
        <f t="shared" si="16"/>
        <v>0</v>
      </c>
      <c r="D30" s="2">
        <v>9.83</v>
      </c>
      <c r="E30" s="5">
        <f t="shared" si="17"/>
        <v>0</v>
      </c>
      <c r="F30" s="2">
        <v>10.6</v>
      </c>
      <c r="G30" s="5">
        <f t="shared" si="18"/>
        <v>0</v>
      </c>
      <c r="H30" s="2">
        <v>10.19</v>
      </c>
      <c r="I30" s="5">
        <f t="shared" si="19"/>
        <v>0</v>
      </c>
    </row>
    <row r="31" spans="1:9" ht="17.7" customHeight="1" x14ac:dyDescent="0.25">
      <c r="A31" s="16">
        <f t="shared" si="15"/>
        <v>43089</v>
      </c>
      <c r="B31" s="2">
        <v>10.08</v>
      </c>
      <c r="C31" s="5">
        <f t="shared" si="16"/>
        <v>0</v>
      </c>
      <c r="D31" s="2">
        <v>9.83</v>
      </c>
      <c r="E31" s="5">
        <f t="shared" si="17"/>
        <v>0</v>
      </c>
      <c r="F31" s="2">
        <v>10.6</v>
      </c>
      <c r="G31" s="5">
        <f t="shared" si="18"/>
        <v>0</v>
      </c>
      <c r="H31" s="2">
        <v>10.19</v>
      </c>
      <c r="I31" s="5">
        <f t="shared" si="19"/>
        <v>0</v>
      </c>
    </row>
    <row r="32" spans="1:9" ht="17.7" customHeight="1" x14ac:dyDescent="0.25">
      <c r="A32" s="16">
        <f t="shared" si="15"/>
        <v>43096</v>
      </c>
      <c r="B32" s="2">
        <v>10.17</v>
      </c>
      <c r="C32" s="5">
        <f t="shared" si="16"/>
        <v>0</v>
      </c>
      <c r="D32" s="2">
        <v>9.9499999999999993</v>
      </c>
      <c r="E32" s="5">
        <f t="shared" si="17"/>
        <v>0</v>
      </c>
      <c r="F32" s="2">
        <v>10.69</v>
      </c>
      <c r="G32" s="5">
        <f t="shared" si="18"/>
        <v>0</v>
      </c>
      <c r="H32" s="2">
        <v>10.31</v>
      </c>
      <c r="I32" s="5">
        <f t="shared" si="19"/>
        <v>0</v>
      </c>
    </row>
    <row r="33" spans="1:11" ht="17.7" customHeight="1" x14ac:dyDescent="0.25">
      <c r="A33" s="16">
        <f t="shared" si="15"/>
        <v>43103</v>
      </c>
      <c r="B33" s="2">
        <v>10.17</v>
      </c>
      <c r="C33" s="5">
        <f t="shared" si="16"/>
        <v>0</v>
      </c>
      <c r="D33" s="2">
        <v>9.9499999999999993</v>
      </c>
      <c r="E33" s="5">
        <f t="shared" si="17"/>
        <v>0</v>
      </c>
      <c r="F33" s="2">
        <v>10.69</v>
      </c>
      <c r="G33" s="5">
        <f t="shared" si="18"/>
        <v>0</v>
      </c>
      <c r="H33" s="2">
        <v>10.31</v>
      </c>
      <c r="I33" s="5">
        <f t="shared" si="19"/>
        <v>0</v>
      </c>
    </row>
    <row r="34" spans="1:11" ht="17.7" customHeight="1" x14ac:dyDescent="0.25">
      <c r="A34" s="16">
        <f t="shared" si="15"/>
        <v>43110</v>
      </c>
      <c r="B34" s="2">
        <v>10.39</v>
      </c>
      <c r="C34" s="5">
        <f t="shared" si="16"/>
        <v>0</v>
      </c>
      <c r="D34" s="2">
        <v>10.220000000000001</v>
      </c>
      <c r="E34" s="5">
        <f t="shared" si="17"/>
        <v>0</v>
      </c>
      <c r="F34" s="2">
        <v>10.92</v>
      </c>
      <c r="G34" s="5">
        <f t="shared" si="18"/>
        <v>0</v>
      </c>
      <c r="H34" s="2">
        <v>10.6</v>
      </c>
      <c r="I34" s="5">
        <f t="shared" si="19"/>
        <v>0</v>
      </c>
    </row>
    <row r="35" spans="1:11" ht="17.7" customHeight="1" x14ac:dyDescent="0.25">
      <c r="A35" s="16">
        <f t="shared" si="15"/>
        <v>43117</v>
      </c>
      <c r="B35" s="2">
        <v>10.39</v>
      </c>
      <c r="C35" s="5">
        <f t="shared" ref="C35:C41" si="20">IF(SUM(6.5,-B35)&lt;0,0,(SUM(6.5,-B35)))</f>
        <v>0</v>
      </c>
      <c r="D35" s="2">
        <v>10.36</v>
      </c>
      <c r="E35" s="5">
        <f t="shared" ref="E35:E41" si="21">IF(SUM(6.5,-D35)&lt;0,0,(SUM(6.5,-D35)))</f>
        <v>0</v>
      </c>
      <c r="F35" s="2">
        <v>10.92</v>
      </c>
      <c r="G35" s="5">
        <f t="shared" ref="G35:G41" si="22">IF(SUM(6.5,-F35)&lt;0,0,(SUM(6.5,-F35)))</f>
        <v>0</v>
      </c>
      <c r="H35" s="2">
        <v>10.73</v>
      </c>
      <c r="I35" s="5">
        <f t="shared" ref="I35:I41" si="23">IF(SUM(6.5,-H35)&lt;0,0,(SUM(6.5,-H35)))</f>
        <v>0</v>
      </c>
    </row>
    <row r="36" spans="1:11" ht="17.7" customHeight="1" x14ac:dyDescent="0.25">
      <c r="A36" s="16">
        <f t="shared" si="15"/>
        <v>43124</v>
      </c>
      <c r="B36" s="2">
        <v>10.55</v>
      </c>
      <c r="C36" s="5">
        <f t="shared" si="20"/>
        <v>0</v>
      </c>
      <c r="D36" s="2">
        <v>10.71</v>
      </c>
      <c r="E36" s="5">
        <f t="shared" si="21"/>
        <v>0</v>
      </c>
      <c r="F36" s="2">
        <v>11.1</v>
      </c>
      <c r="G36" s="5">
        <f t="shared" si="22"/>
        <v>0</v>
      </c>
      <c r="H36" s="2">
        <v>11.11</v>
      </c>
      <c r="I36" s="5">
        <f t="shared" si="23"/>
        <v>0</v>
      </c>
    </row>
    <row r="37" spans="1:11" ht="17.7" customHeight="1" x14ac:dyDescent="0.25">
      <c r="A37" s="16">
        <f t="shared" si="15"/>
        <v>43131</v>
      </c>
      <c r="B37" s="2">
        <v>10.65</v>
      </c>
      <c r="C37" s="5">
        <f t="shared" si="20"/>
        <v>0</v>
      </c>
      <c r="D37" s="2">
        <v>10.87</v>
      </c>
      <c r="E37" s="5">
        <f t="shared" si="21"/>
        <v>0</v>
      </c>
      <c r="F37" s="2">
        <v>11.2</v>
      </c>
      <c r="G37" s="5">
        <f t="shared" si="22"/>
        <v>0</v>
      </c>
      <c r="H37" s="2">
        <v>11.27</v>
      </c>
      <c r="I37" s="5">
        <f t="shared" si="23"/>
        <v>0</v>
      </c>
    </row>
    <row r="38" spans="1:11" ht="17.7" customHeight="1" x14ac:dyDescent="0.25">
      <c r="A38" s="16">
        <f t="shared" si="15"/>
        <v>43138</v>
      </c>
      <c r="B38" s="2">
        <v>10.44</v>
      </c>
      <c r="C38" s="5">
        <f t="shared" si="20"/>
        <v>0</v>
      </c>
      <c r="D38" s="2">
        <v>10.66</v>
      </c>
      <c r="E38" s="5">
        <f t="shared" si="21"/>
        <v>0</v>
      </c>
      <c r="F38" s="2">
        <v>10.98</v>
      </c>
      <c r="G38" s="5">
        <f t="shared" si="22"/>
        <v>0</v>
      </c>
      <c r="H38" s="2">
        <v>11.01</v>
      </c>
      <c r="I38" s="5">
        <f t="shared" si="23"/>
        <v>0</v>
      </c>
      <c r="J38" s="3"/>
      <c r="K38" s="3"/>
    </row>
    <row r="39" spans="1:11" ht="17.7" customHeight="1" x14ac:dyDescent="0.25">
      <c r="A39" s="16">
        <f t="shared" si="15"/>
        <v>43145</v>
      </c>
      <c r="B39" s="2">
        <v>10.37</v>
      </c>
      <c r="C39" s="5">
        <f t="shared" si="20"/>
        <v>0</v>
      </c>
      <c r="D39" s="2">
        <v>10.46</v>
      </c>
      <c r="E39" s="5">
        <f t="shared" si="21"/>
        <v>0</v>
      </c>
      <c r="F39" s="2">
        <v>10.91</v>
      </c>
      <c r="G39" s="5">
        <f t="shared" si="22"/>
        <v>0</v>
      </c>
      <c r="H39" s="2">
        <v>10.8</v>
      </c>
      <c r="I39" s="5">
        <f t="shared" si="23"/>
        <v>0</v>
      </c>
      <c r="J39" s="3"/>
      <c r="K39" s="3"/>
    </row>
    <row r="40" spans="1:11" ht="17.7" customHeight="1" x14ac:dyDescent="0.25">
      <c r="A40" s="16">
        <f t="shared" si="15"/>
        <v>43152</v>
      </c>
      <c r="B40" s="2">
        <v>10.27</v>
      </c>
      <c r="C40" s="5">
        <f t="shared" si="20"/>
        <v>0</v>
      </c>
      <c r="D40" s="2">
        <v>10.35</v>
      </c>
      <c r="E40" s="5">
        <f t="shared" si="21"/>
        <v>0</v>
      </c>
      <c r="F40" s="2">
        <v>10.8</v>
      </c>
      <c r="G40" s="5">
        <f t="shared" si="22"/>
        <v>0</v>
      </c>
      <c r="H40" s="2">
        <v>10.69</v>
      </c>
      <c r="I40" s="5">
        <f t="shared" si="23"/>
        <v>0</v>
      </c>
      <c r="J40" s="3"/>
      <c r="K40" s="3"/>
    </row>
    <row r="41" spans="1:11" ht="17.7" customHeight="1" x14ac:dyDescent="0.25">
      <c r="A41" s="16">
        <f t="shared" si="15"/>
        <v>43159</v>
      </c>
      <c r="B41" s="2">
        <v>10.27</v>
      </c>
      <c r="C41" s="5">
        <f t="shared" si="20"/>
        <v>0</v>
      </c>
      <c r="D41" s="2">
        <v>10.210000000000001</v>
      </c>
      <c r="E41" s="5">
        <f t="shared" si="21"/>
        <v>0</v>
      </c>
      <c r="F41" s="2">
        <v>10.8</v>
      </c>
      <c r="G41" s="5">
        <f t="shared" si="22"/>
        <v>0</v>
      </c>
      <c r="H41" s="2">
        <v>10.55</v>
      </c>
      <c r="I41" s="5">
        <f t="shared" si="23"/>
        <v>0</v>
      </c>
      <c r="J41" s="3"/>
      <c r="K41" s="3"/>
    </row>
    <row r="42" spans="1:11" ht="17.7" customHeight="1" x14ac:dyDescent="0.25">
      <c r="A42" s="16">
        <f t="shared" si="15"/>
        <v>43166</v>
      </c>
      <c r="B42" s="2">
        <v>10.27</v>
      </c>
      <c r="C42" s="5">
        <f t="shared" ref="C42:C48" si="24">IF(SUM(6.5,-B42)&lt;0,0,(SUM(6.5,-B42)))</f>
        <v>0</v>
      </c>
      <c r="D42" s="2">
        <v>10.210000000000001</v>
      </c>
      <c r="E42" s="5">
        <f t="shared" ref="E42:E48" si="25">IF(SUM(6.5,-D42)&lt;0,0,(SUM(6.5,-D42)))</f>
        <v>0</v>
      </c>
      <c r="F42" s="2">
        <v>10.8</v>
      </c>
      <c r="G42" s="5">
        <f t="shared" ref="G42:G48" si="26">IF(SUM(6.5,-F42)&lt;0,0,(SUM(6.5,-F42)))</f>
        <v>0</v>
      </c>
      <c r="H42" s="2">
        <v>10.55</v>
      </c>
      <c r="I42" s="5">
        <f t="shared" ref="I42:I48" si="27">IF(SUM(6.5,-H42)&lt;0,0,(SUM(6.5,-H42)))</f>
        <v>0</v>
      </c>
      <c r="J42" s="3"/>
      <c r="K42" s="3"/>
    </row>
    <row r="43" spans="1:11" ht="17.7" customHeight="1" x14ac:dyDescent="0.25">
      <c r="A43" s="16">
        <f t="shared" si="15"/>
        <v>43173</v>
      </c>
      <c r="B43" s="2">
        <v>10.27</v>
      </c>
      <c r="C43" s="5">
        <f t="shared" si="24"/>
        <v>0</v>
      </c>
      <c r="D43" s="2">
        <v>10.33</v>
      </c>
      <c r="E43" s="5">
        <f t="shared" si="25"/>
        <v>0</v>
      </c>
      <c r="F43" s="2">
        <v>10.8</v>
      </c>
      <c r="G43" s="5">
        <f t="shared" si="26"/>
        <v>0</v>
      </c>
      <c r="H43" s="2">
        <v>10.68</v>
      </c>
      <c r="I43" s="5">
        <f t="shared" si="27"/>
        <v>0</v>
      </c>
      <c r="J43" s="3"/>
      <c r="K43" s="3"/>
    </row>
    <row r="44" spans="1:11" ht="17.7" customHeight="1" x14ac:dyDescent="0.25">
      <c r="A44" s="16">
        <f t="shared" si="15"/>
        <v>43180</v>
      </c>
      <c r="B44" s="2">
        <v>10.17</v>
      </c>
      <c r="C44" s="5">
        <f t="shared" si="24"/>
        <v>0</v>
      </c>
      <c r="D44" s="2">
        <v>10.199999999999999</v>
      </c>
      <c r="E44" s="5">
        <f t="shared" si="25"/>
        <v>0</v>
      </c>
      <c r="F44" s="2">
        <v>10.7</v>
      </c>
      <c r="G44" s="5">
        <f t="shared" si="26"/>
        <v>0</v>
      </c>
      <c r="H44" s="2">
        <v>10.54</v>
      </c>
      <c r="I44" s="5">
        <f t="shared" si="27"/>
        <v>0</v>
      </c>
      <c r="J44" s="3"/>
      <c r="K44" s="3"/>
    </row>
    <row r="45" spans="1:11" ht="17.7" customHeight="1" x14ac:dyDescent="0.25">
      <c r="A45" s="16">
        <f t="shared" si="15"/>
        <v>43187</v>
      </c>
      <c r="B45" s="2">
        <v>10.33</v>
      </c>
      <c r="C45" s="5">
        <f t="shared" si="24"/>
        <v>0</v>
      </c>
      <c r="D45" s="2">
        <v>10.39</v>
      </c>
      <c r="E45" s="5">
        <f t="shared" si="25"/>
        <v>0</v>
      </c>
      <c r="F45" s="2">
        <v>10.86</v>
      </c>
      <c r="G45" s="5">
        <f t="shared" si="26"/>
        <v>0</v>
      </c>
      <c r="H45" s="2">
        <v>10.74</v>
      </c>
      <c r="I45" s="5">
        <f t="shared" si="27"/>
        <v>0</v>
      </c>
      <c r="J45" s="3"/>
      <c r="K45" s="3"/>
    </row>
    <row r="46" spans="1:11" ht="17.7" customHeight="1" x14ac:dyDescent="0.25">
      <c r="A46" s="16">
        <f t="shared" si="15"/>
        <v>43194</v>
      </c>
      <c r="B46" s="2">
        <v>10.48</v>
      </c>
      <c r="C46" s="5">
        <f t="shared" si="24"/>
        <v>0</v>
      </c>
      <c r="D46" s="2">
        <v>10.61</v>
      </c>
      <c r="E46" s="5">
        <f t="shared" si="25"/>
        <v>0</v>
      </c>
      <c r="F46" s="2">
        <v>11.03</v>
      </c>
      <c r="G46" s="5">
        <f t="shared" si="26"/>
        <v>0</v>
      </c>
      <c r="H46" s="2">
        <v>10.97</v>
      </c>
      <c r="I46" s="5">
        <f t="shared" si="27"/>
        <v>0</v>
      </c>
      <c r="J46" s="3"/>
      <c r="K46" s="3"/>
    </row>
    <row r="47" spans="1:11" ht="17.7" customHeight="1" x14ac:dyDescent="0.25">
      <c r="A47" s="16">
        <f t="shared" si="15"/>
        <v>43201</v>
      </c>
      <c r="B47" s="2">
        <v>10.48</v>
      </c>
      <c r="C47" s="5">
        <f t="shared" si="24"/>
        <v>0</v>
      </c>
      <c r="D47" s="2">
        <v>10.61</v>
      </c>
      <c r="E47" s="5">
        <f t="shared" si="25"/>
        <v>0</v>
      </c>
      <c r="F47" s="2">
        <v>11.03</v>
      </c>
      <c r="G47" s="5">
        <f t="shared" si="26"/>
        <v>0</v>
      </c>
      <c r="H47" s="2">
        <v>10.97</v>
      </c>
      <c r="I47" s="5">
        <f t="shared" si="27"/>
        <v>0</v>
      </c>
      <c r="J47" s="3"/>
      <c r="K47" s="3"/>
    </row>
    <row r="48" spans="1:11" ht="17.7" customHeight="1" x14ac:dyDescent="0.25">
      <c r="A48" s="16">
        <f t="shared" si="15"/>
        <v>43208</v>
      </c>
      <c r="B48" s="2">
        <v>10.97</v>
      </c>
      <c r="C48" s="5">
        <f t="shared" si="24"/>
        <v>0</v>
      </c>
      <c r="D48" s="2">
        <v>10.75</v>
      </c>
      <c r="E48" s="5">
        <f t="shared" si="25"/>
        <v>0</v>
      </c>
      <c r="F48" s="2">
        <v>11.55</v>
      </c>
      <c r="G48" s="5">
        <f t="shared" si="26"/>
        <v>0</v>
      </c>
      <c r="H48" s="2">
        <v>11.11</v>
      </c>
      <c r="I48" s="5">
        <f t="shared" si="27"/>
        <v>0</v>
      </c>
      <c r="J48" s="3"/>
      <c r="K48" s="3"/>
    </row>
    <row r="49" spans="1:11" ht="17.7" customHeight="1" x14ac:dyDescent="0.25">
      <c r="A49" s="16">
        <f t="shared" si="15"/>
        <v>43215</v>
      </c>
      <c r="B49" s="2">
        <v>11.06</v>
      </c>
      <c r="C49" s="5">
        <f t="shared" ref="C49:C55" si="28">IF(SUM(6.5,-B49)&lt;0,0,(SUM(6.5,-B49)))</f>
        <v>0</v>
      </c>
      <c r="D49" s="2">
        <v>10.83</v>
      </c>
      <c r="E49" s="5">
        <f t="shared" ref="E49:E55" si="29">IF(SUM(6.5,-D49)&lt;0,0,(SUM(6.5,-D49)))</f>
        <v>0</v>
      </c>
      <c r="F49" s="2">
        <v>11.65</v>
      </c>
      <c r="G49" s="5">
        <f t="shared" ref="G49:G55" si="30">IF(SUM(6.5,-F49)&lt;0,0,(SUM(6.5,-F49)))</f>
        <v>0</v>
      </c>
      <c r="H49" s="2">
        <v>11.19</v>
      </c>
      <c r="I49" s="5">
        <f t="shared" ref="I49:I55" si="31">IF(SUM(6.5,-H49)&lt;0,0,(SUM(6.5,-H49)))</f>
        <v>0</v>
      </c>
      <c r="J49" s="3"/>
      <c r="K49" s="3"/>
    </row>
    <row r="50" spans="1:11" ht="17.7" customHeight="1" x14ac:dyDescent="0.25">
      <c r="A50" s="16">
        <f t="shared" si="15"/>
        <v>43222</v>
      </c>
      <c r="B50" s="2">
        <v>11.19</v>
      </c>
      <c r="C50" s="5">
        <f t="shared" si="28"/>
        <v>0</v>
      </c>
      <c r="D50" s="2">
        <v>10.95</v>
      </c>
      <c r="E50" s="5">
        <f t="shared" si="29"/>
        <v>0</v>
      </c>
      <c r="F50" s="2">
        <v>11.79</v>
      </c>
      <c r="G50" s="5">
        <f t="shared" si="30"/>
        <v>0</v>
      </c>
      <c r="H50" s="2">
        <v>11.31</v>
      </c>
      <c r="I50" s="5">
        <f t="shared" si="31"/>
        <v>0</v>
      </c>
      <c r="J50" s="3"/>
      <c r="K50" s="3"/>
    </row>
    <row r="51" spans="1:11" ht="17.7" customHeight="1" x14ac:dyDescent="0.25">
      <c r="A51" s="16">
        <f t="shared" si="15"/>
        <v>43229</v>
      </c>
      <c r="B51" s="2">
        <v>11.46</v>
      </c>
      <c r="C51" s="5">
        <f t="shared" si="28"/>
        <v>0</v>
      </c>
      <c r="D51" s="2">
        <v>11.21</v>
      </c>
      <c r="E51" s="5">
        <f t="shared" si="29"/>
        <v>0</v>
      </c>
      <c r="F51" s="2">
        <v>12.07</v>
      </c>
      <c r="G51" s="5">
        <f t="shared" si="30"/>
        <v>0</v>
      </c>
      <c r="H51" s="2">
        <v>11.58</v>
      </c>
      <c r="I51" s="5">
        <f t="shared" si="31"/>
        <v>0</v>
      </c>
      <c r="J51" s="3"/>
      <c r="K51" s="3"/>
    </row>
    <row r="52" spans="1:11" ht="17.7" customHeight="1" x14ac:dyDescent="0.25">
      <c r="A52" s="16">
        <f t="shared" si="15"/>
        <v>43236</v>
      </c>
      <c r="B52" s="2">
        <v>11.46</v>
      </c>
      <c r="C52" s="5">
        <f t="shared" si="28"/>
        <v>0</v>
      </c>
      <c r="D52" s="2">
        <v>11.21</v>
      </c>
      <c r="E52" s="5">
        <f t="shared" si="29"/>
        <v>0</v>
      </c>
      <c r="F52" s="2">
        <v>12.07</v>
      </c>
      <c r="G52" s="5">
        <f t="shared" si="30"/>
        <v>0</v>
      </c>
      <c r="H52" s="2">
        <v>11.58</v>
      </c>
      <c r="I52" s="5">
        <f t="shared" si="31"/>
        <v>0</v>
      </c>
      <c r="J52" s="3"/>
      <c r="K52" s="3"/>
    </row>
    <row r="53" spans="1:11" ht="17.7" customHeight="1" x14ac:dyDescent="0.25">
      <c r="A53" s="16">
        <f t="shared" si="15"/>
        <v>43243</v>
      </c>
      <c r="B53" s="2">
        <v>11.53</v>
      </c>
      <c r="C53" s="5">
        <f t="shared" si="28"/>
        <v>0</v>
      </c>
      <c r="D53" s="2">
        <v>11.28</v>
      </c>
      <c r="E53" s="5">
        <f t="shared" si="29"/>
        <v>0</v>
      </c>
      <c r="F53" s="2">
        <v>12.14</v>
      </c>
      <c r="G53" s="5">
        <f t="shared" si="30"/>
        <v>0</v>
      </c>
      <c r="H53" s="2">
        <v>11.66</v>
      </c>
      <c r="I53" s="5">
        <f t="shared" si="31"/>
        <v>0</v>
      </c>
      <c r="J53" s="3"/>
      <c r="K53" s="3"/>
    </row>
    <row r="54" spans="1:11" ht="17.7" customHeight="1" x14ac:dyDescent="0.25">
      <c r="A54" s="16">
        <f t="shared" si="15"/>
        <v>43250</v>
      </c>
      <c r="B54" s="2">
        <v>11.43</v>
      </c>
      <c r="C54" s="5">
        <f t="shared" si="28"/>
        <v>0</v>
      </c>
      <c r="D54" s="2">
        <v>11.17</v>
      </c>
      <c r="E54" s="5">
        <f t="shared" si="29"/>
        <v>0</v>
      </c>
      <c r="F54" s="2">
        <v>12.04</v>
      </c>
      <c r="G54" s="5">
        <f t="shared" si="30"/>
        <v>0</v>
      </c>
      <c r="H54" s="2">
        <v>11.55</v>
      </c>
      <c r="I54" s="5">
        <f t="shared" si="31"/>
        <v>0</v>
      </c>
      <c r="J54" s="3"/>
      <c r="K54" s="3"/>
    </row>
    <row r="55" spans="1:11" ht="17.7" customHeight="1" x14ac:dyDescent="0.25">
      <c r="A55" s="16">
        <f t="shared" si="15"/>
        <v>43257</v>
      </c>
      <c r="B55" s="2">
        <v>11.26</v>
      </c>
      <c r="C55" s="5">
        <f t="shared" si="28"/>
        <v>0</v>
      </c>
      <c r="D55" s="2">
        <v>11</v>
      </c>
      <c r="E55" s="5">
        <f t="shared" si="29"/>
        <v>0</v>
      </c>
      <c r="F55" s="2">
        <v>11.86</v>
      </c>
      <c r="G55" s="5">
        <f t="shared" si="30"/>
        <v>0</v>
      </c>
      <c r="H55" s="2">
        <v>11.37</v>
      </c>
      <c r="I55" s="5">
        <f t="shared" si="31"/>
        <v>0</v>
      </c>
      <c r="J55" s="3"/>
      <c r="K55" s="3"/>
    </row>
    <row r="56" spans="1:11" ht="17.7" customHeight="1" x14ac:dyDescent="0.25">
      <c r="A56" s="16">
        <f t="shared" si="15"/>
        <v>43264</v>
      </c>
      <c r="B56" s="2">
        <v>11.39</v>
      </c>
      <c r="C56" s="5">
        <f t="shared" ref="C56:C62" si="32">IF(SUM(6.5,-B56)&lt;0,0,(SUM(6.5,-B56)))</f>
        <v>0</v>
      </c>
      <c r="D56" s="2">
        <v>11.15</v>
      </c>
      <c r="E56" s="5">
        <f t="shared" ref="E56:E62" si="33">IF(SUM(6.5,-D56)&lt;0,0,(SUM(6.5,-D56)))</f>
        <v>0</v>
      </c>
      <c r="F56" s="2">
        <v>12</v>
      </c>
      <c r="G56" s="5">
        <f t="shared" ref="G56:G62" si="34">IF(SUM(6.5,-F56)&lt;0,0,(SUM(6.5,-F56)))</f>
        <v>0</v>
      </c>
      <c r="H56" s="2">
        <v>11.53</v>
      </c>
      <c r="I56" s="5">
        <f t="shared" ref="I56:I62" si="35">IF(SUM(6.5,-H56)&lt;0,0,(SUM(6.5,-H56)))</f>
        <v>0</v>
      </c>
      <c r="J56" s="3"/>
      <c r="K56" s="3"/>
    </row>
    <row r="57" spans="1:11" ht="17.7" customHeight="1" x14ac:dyDescent="0.25">
      <c r="A57" s="16">
        <f t="shared" si="15"/>
        <v>43271</v>
      </c>
      <c r="B57" s="2">
        <v>11.18</v>
      </c>
      <c r="C57" s="5">
        <f t="shared" si="32"/>
        <v>0</v>
      </c>
      <c r="D57" s="2">
        <v>10.93</v>
      </c>
      <c r="E57" s="5">
        <f t="shared" si="33"/>
        <v>0</v>
      </c>
      <c r="F57" s="2">
        <v>11.77</v>
      </c>
      <c r="G57" s="5">
        <f t="shared" si="34"/>
        <v>0</v>
      </c>
      <c r="H57" s="2">
        <v>11.29</v>
      </c>
      <c r="I57" s="5">
        <f t="shared" si="35"/>
        <v>0</v>
      </c>
      <c r="J57" s="3"/>
      <c r="K57" s="3"/>
    </row>
    <row r="58" spans="1:11" ht="17.7" customHeight="1" x14ac:dyDescent="0.25">
      <c r="A58" s="16">
        <f t="shared" si="15"/>
        <v>43278</v>
      </c>
      <c r="B58" s="2">
        <v>11.01</v>
      </c>
      <c r="C58" s="5">
        <f t="shared" si="32"/>
        <v>0</v>
      </c>
      <c r="D58" s="2">
        <v>10.73</v>
      </c>
      <c r="E58" s="5">
        <f t="shared" si="33"/>
        <v>0</v>
      </c>
      <c r="F58" s="2">
        <v>11.59</v>
      </c>
      <c r="G58" s="5">
        <f t="shared" si="34"/>
        <v>0</v>
      </c>
      <c r="H58" s="2">
        <v>11.09</v>
      </c>
      <c r="I58" s="5">
        <f t="shared" si="35"/>
        <v>0</v>
      </c>
      <c r="J58" s="3"/>
      <c r="K58" s="3"/>
    </row>
    <row r="59" spans="1:11" ht="17.7" customHeight="1" x14ac:dyDescent="0.25">
      <c r="A59" s="16">
        <v>43286</v>
      </c>
      <c r="B59" s="2">
        <v>10.84</v>
      </c>
      <c r="C59" s="5">
        <f t="shared" si="32"/>
        <v>0</v>
      </c>
      <c r="D59" s="2">
        <v>10.55</v>
      </c>
      <c r="E59" s="5">
        <f t="shared" si="33"/>
        <v>0</v>
      </c>
      <c r="F59" s="2">
        <v>11.41</v>
      </c>
      <c r="G59" s="5">
        <f t="shared" si="34"/>
        <v>0</v>
      </c>
      <c r="H59" s="2">
        <v>10.91</v>
      </c>
      <c r="I59" s="5">
        <f t="shared" si="35"/>
        <v>0</v>
      </c>
      <c r="J59" s="3"/>
      <c r="K59" s="3"/>
    </row>
    <row r="60" spans="1:11" ht="17.7" customHeight="1" x14ac:dyDescent="0.25">
      <c r="A60" s="16">
        <v>43292</v>
      </c>
      <c r="B60" s="2">
        <v>10.9</v>
      </c>
      <c r="C60" s="5">
        <f t="shared" si="32"/>
        <v>0</v>
      </c>
      <c r="D60" s="2">
        <v>10.63</v>
      </c>
      <c r="E60" s="5">
        <f t="shared" si="33"/>
        <v>0</v>
      </c>
      <c r="F60" s="2">
        <v>11.47</v>
      </c>
      <c r="G60" s="5">
        <f t="shared" si="34"/>
        <v>0</v>
      </c>
      <c r="H60" s="2">
        <v>10.99</v>
      </c>
      <c r="I60" s="5">
        <f t="shared" si="35"/>
        <v>0</v>
      </c>
      <c r="J60" s="3"/>
      <c r="K60" s="3"/>
    </row>
    <row r="61" spans="1:11" ht="17.7" customHeight="1" x14ac:dyDescent="0.25">
      <c r="A61" s="16">
        <f>A60+7</f>
        <v>43299</v>
      </c>
      <c r="B61" s="2">
        <v>10.56</v>
      </c>
      <c r="C61" s="5">
        <f t="shared" si="32"/>
        <v>0</v>
      </c>
      <c r="D61" s="2">
        <v>10.32</v>
      </c>
      <c r="E61" s="5">
        <f t="shared" si="33"/>
        <v>0</v>
      </c>
      <c r="F61" s="2">
        <v>11.11</v>
      </c>
      <c r="G61" s="5">
        <f t="shared" si="34"/>
        <v>0</v>
      </c>
      <c r="H61" s="2">
        <v>10.67</v>
      </c>
      <c r="I61" s="5">
        <f t="shared" si="35"/>
        <v>0</v>
      </c>
      <c r="J61" s="3"/>
      <c r="K61" s="3"/>
    </row>
    <row r="62" spans="1:11" ht="17.7" customHeight="1" x14ac:dyDescent="0.25">
      <c r="A62" s="16">
        <f>A61+7</f>
        <v>43306</v>
      </c>
      <c r="B62" s="2">
        <v>10.56</v>
      </c>
      <c r="C62" s="5">
        <f t="shared" si="32"/>
        <v>0</v>
      </c>
      <c r="D62" s="2">
        <v>10.32</v>
      </c>
      <c r="E62" s="5">
        <f t="shared" si="33"/>
        <v>0</v>
      </c>
      <c r="F62" s="2">
        <v>11.11</v>
      </c>
      <c r="G62" s="5">
        <f t="shared" si="34"/>
        <v>0</v>
      </c>
      <c r="H62" s="2">
        <v>10.67</v>
      </c>
      <c r="I62" s="5">
        <f t="shared" si="35"/>
        <v>0</v>
      </c>
      <c r="J62" s="3"/>
      <c r="K62" s="3"/>
    </row>
  </sheetData>
  <mergeCells count="11">
    <mergeCell ref="B6:C6"/>
    <mergeCell ref="D6:E6"/>
    <mergeCell ref="F6:G6"/>
    <mergeCell ref="H6:I6"/>
    <mergeCell ref="A1:I2"/>
    <mergeCell ref="B3:E3"/>
    <mergeCell ref="F3:I3"/>
    <mergeCell ref="B4:C4"/>
    <mergeCell ref="D4:E4"/>
    <mergeCell ref="F4:G4"/>
    <mergeCell ref="H4:I4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Current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2011-12</vt:lpstr>
      <vt:lpstr>2010-11</vt:lpstr>
      <vt:lpstr>2009-10</vt:lpstr>
      <vt:lpstr>2008-9</vt:lpstr>
      <vt:lpstr>2007-8</vt:lpstr>
      <vt:lpstr>2006-7</vt:lpstr>
      <vt:lpstr>2004-5</vt:lpstr>
      <vt:lpstr>2002-3</vt:lpstr>
      <vt:lpstr>2001-2</vt:lpstr>
      <vt:lpstr>'2007-8'!Print_Area</vt:lpstr>
      <vt:lpstr>'2016-17'!Print_Area</vt:lpstr>
      <vt:lpstr>'2007-8'!Print_Titles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Asime Atuboyedia</dc:creator>
  <cp:lastModifiedBy>Bein, Omri - FPAC-FBC, TX</cp:lastModifiedBy>
  <cp:lastPrinted>2020-02-18T16:47:55Z</cp:lastPrinted>
  <dcterms:created xsi:type="dcterms:W3CDTF">2006-08-11T16:10:38Z</dcterms:created>
  <dcterms:modified xsi:type="dcterms:W3CDTF">2025-11-18T15:17:42Z</dcterms:modified>
</cp:coreProperties>
</file>