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022426\"/>
    </mc:Choice>
  </mc:AlternateContent>
  <xr:revisionPtr revIDLastSave="0" documentId="13_ncr:1_{F4437D57-3817-476E-9C6A-87092AE732CB}" xr6:coauthVersionLast="47" xr6:coauthVersionMax="47" xr10:uidLastSave="{00000000-0000-0000-0000-000000000000}"/>
  <bookViews>
    <workbookView xWindow="-96" yWindow="0" windowWidth="11712" windowHeight="12336" tabRatio="348" xr2:uid="{00000000-000D-0000-FFFF-FFFF00000000}"/>
  </bookViews>
  <sheets>
    <sheet name="Current" sheetId="25" r:id="rId1"/>
    <sheet name="2024-25" sheetId="26" r:id="rId2"/>
    <sheet name="2023-24" sheetId="24" r:id="rId3"/>
    <sheet name="2022-23" sheetId="23" r:id="rId4"/>
    <sheet name="2021-22" sheetId="22" r:id="rId5"/>
    <sheet name="2020-21" sheetId="19" r:id="rId6"/>
    <sheet name="2019-20" sheetId="20" r:id="rId7"/>
    <sheet name="2018-19" sheetId="18" r:id="rId8"/>
    <sheet name="2017-18" sheetId="17" r:id="rId9"/>
    <sheet name="2016-17" sheetId="14" r:id="rId10"/>
    <sheet name="2015-16" sheetId="13" r:id="rId11"/>
    <sheet name="2014-15" sheetId="12" r:id="rId12"/>
    <sheet name="2013-14" sheetId="11" r:id="rId13"/>
    <sheet name="2011-12" sheetId="10" r:id="rId14"/>
    <sheet name="2010-11" sheetId="9" r:id="rId15"/>
    <sheet name="2009-10" sheetId="8" r:id="rId16"/>
    <sheet name="2008-9" sheetId="7" r:id="rId17"/>
    <sheet name="2007-8" sheetId="1" r:id="rId18"/>
    <sheet name="2006-7" sheetId="3" r:id="rId19"/>
    <sheet name="2004-5" sheetId="4" r:id="rId20"/>
    <sheet name="2002-3" sheetId="5" r:id="rId21"/>
    <sheet name="2001-2" sheetId="6" r:id="rId22"/>
  </sheets>
  <definedNames>
    <definedName name="_xlnm.Print_Area" localSheetId="17">'2007-8'!$B$1:$N$59</definedName>
    <definedName name="_xlnm.Print_Area" localSheetId="9">'2016-17'!$A$38:$I$58</definedName>
    <definedName name="_xlnm.Print_Titles" localSheetId="17">'2007-8'!$1:$16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5" l="1"/>
  <c r="C29" i="25"/>
  <c r="E29" i="25"/>
  <c r="G29" i="25"/>
  <c r="I29" i="25"/>
  <c r="A28" i="25"/>
  <c r="A27" i="25"/>
  <c r="A26" i="25"/>
  <c r="C26" i="25"/>
  <c r="E26" i="25"/>
  <c r="G26" i="25"/>
  <c r="I26" i="25"/>
  <c r="A24" i="25"/>
  <c r="A25" i="25"/>
  <c r="I25" i="25"/>
  <c r="G25" i="25"/>
  <c r="E25" i="25"/>
  <c r="C25" i="25"/>
  <c r="C24" i="25"/>
  <c r="E24" i="25"/>
  <c r="G24" i="25"/>
  <c r="I24" i="25"/>
  <c r="A23" i="25"/>
  <c r="C23" i="25"/>
  <c r="E23" i="25"/>
  <c r="G23" i="25"/>
  <c r="I23" i="25"/>
  <c r="A22" i="25"/>
  <c r="C22" i="25"/>
  <c r="E22" i="25"/>
  <c r="G22" i="25"/>
  <c r="I22" i="25"/>
  <c r="A21" i="25"/>
  <c r="C21" i="25"/>
  <c r="E21" i="25"/>
  <c r="G21" i="25"/>
  <c r="I21" i="25"/>
  <c r="C20" i="25"/>
  <c r="E20" i="25"/>
  <c r="G20" i="25"/>
  <c r="I20" i="25"/>
  <c r="A19" i="25"/>
  <c r="C19" i="25"/>
  <c r="E19" i="25"/>
  <c r="G19" i="25"/>
  <c r="I19" i="25"/>
  <c r="A18" i="25"/>
  <c r="C18" i="25"/>
  <c r="E18" i="25"/>
  <c r="G18" i="25"/>
  <c r="I18" i="25"/>
  <c r="A17" i="25"/>
  <c r="C17" i="25"/>
  <c r="E17" i="25"/>
  <c r="G17" i="25"/>
  <c r="I17" i="25"/>
  <c r="A16" i="25"/>
  <c r="C16" i="25"/>
  <c r="E16" i="25"/>
  <c r="G16" i="25"/>
  <c r="I16" i="25"/>
  <c r="C15" i="25"/>
  <c r="E15" i="25"/>
  <c r="G15" i="25"/>
  <c r="I15" i="25"/>
  <c r="A14" i="25"/>
  <c r="C14" i="25"/>
  <c r="E14" i="25"/>
  <c r="G14" i="25"/>
  <c r="I14" i="25"/>
  <c r="A13" i="25"/>
  <c r="C13" i="25"/>
  <c r="E13" i="25"/>
  <c r="G13" i="25"/>
  <c r="I13" i="25"/>
  <c r="A12" i="25"/>
  <c r="C12" i="25"/>
  <c r="E12" i="25"/>
  <c r="G12" i="25"/>
  <c r="I12" i="25"/>
  <c r="A11" i="25"/>
  <c r="C11" i="25"/>
  <c r="E11" i="25"/>
  <c r="G11" i="25"/>
  <c r="I11" i="25"/>
  <c r="A10" i="25"/>
  <c r="C10" i="25"/>
  <c r="E10" i="25"/>
  <c r="G10" i="25"/>
  <c r="I10" i="25"/>
  <c r="A9" i="25"/>
  <c r="C9" i="25"/>
  <c r="E9" i="25"/>
  <c r="G9" i="25"/>
  <c r="I9" i="25"/>
  <c r="A8" i="25" l="1"/>
  <c r="C8" i="25"/>
  <c r="E8" i="25"/>
  <c r="G8" i="25"/>
  <c r="I8" i="25"/>
  <c r="C7" i="25"/>
  <c r="G7" i="25"/>
  <c r="E7" i="25"/>
  <c r="I58" i="26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I7" i="25" l="1"/>
  <c r="A59" i="24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<sst xmlns="http://schemas.openxmlformats.org/spreadsheetml/2006/main" count="336" uniqueCount="18">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</sst>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0" fontId="0" fillId="4" borderId="0" xfId="0" applyFill="1" applyAlignment="1">
      <alignment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29"/>
  <sheetViews>
    <sheetView tabSelected="1" topLeftCell="A14" workbookViewId="0">
      <selection activeCell="K26" sqref="K26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13" si="0">IF(SUM(6.79,-B7)&lt;0,0,(SUM(6.79,-B7)))</f>
        <v>0</v>
      </c>
      <c r="D7" s="2">
        <v>9.74</v>
      </c>
      <c r="E7" s="5">
        <f t="shared" ref="E7:E13" si="1">IF(SUM(7,-D7)&lt;0,0,(SUM(7,-D7)))</f>
        <v>0</v>
      </c>
      <c r="F7" s="2">
        <v>9.94</v>
      </c>
      <c r="G7" s="5">
        <f t="shared" ref="G7:G13" si="2">IF(SUM(6.96,-F7)&lt;0,0,(SUM(6.96,-F7)))</f>
        <v>0</v>
      </c>
      <c r="H7" s="2">
        <v>10.119999999999999</v>
      </c>
      <c r="I7" s="5">
        <f t="shared" ref="I7:I13" si="3">IF(SUM(7,-H7)&lt;0,0,(SUM(7,-H7)))</f>
        <v>0</v>
      </c>
    </row>
    <row r="8" spans="1:9" x14ac:dyDescent="0.25">
      <c r="A8" s="16">
        <f t="shared" ref="A8:A13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ref="A14" si="5">A13+7</f>
        <v>45924</v>
      </c>
      <c r="B14" s="2">
        <v>8.92</v>
      </c>
      <c r="C14" s="5">
        <f t="shared" ref="C14:C20" si="6">IF(SUM(6.79,-B14)&lt;0,0,(SUM(6.79,-B14)))</f>
        <v>0</v>
      </c>
      <c r="D14" s="2">
        <v>9.17</v>
      </c>
      <c r="E14" s="5">
        <f t="shared" ref="E14:E20" si="7">IF(SUM(7,-D14)&lt;0,0,(SUM(7,-D14)))</f>
        <v>0</v>
      </c>
      <c r="F14" s="2">
        <v>9.35</v>
      </c>
      <c r="G14" s="5">
        <f t="shared" ref="G14:G20" si="8">IF(SUM(6.96,-F14)&lt;0,0,(SUM(6.96,-F14)))</f>
        <v>0</v>
      </c>
      <c r="H14" s="2">
        <v>9.52</v>
      </c>
      <c r="I14" s="5">
        <f t="shared" ref="I14:I20" si="9">IF(SUM(7,-H14)&lt;0,0,(SUM(7,-H14)))</f>
        <v>0</v>
      </c>
    </row>
    <row r="15" spans="1:9" x14ac:dyDescent="0.25">
      <c r="A15" s="16">
        <v>45980</v>
      </c>
      <c r="B15" s="2">
        <v>8.02</v>
      </c>
      <c r="C15" s="5">
        <f t="shared" si="6"/>
        <v>0</v>
      </c>
      <c r="D15" s="2">
        <v>8.24</v>
      </c>
      <c r="E15" s="5">
        <f t="shared" si="7"/>
        <v>0</v>
      </c>
      <c r="F15" s="2">
        <v>8.39</v>
      </c>
      <c r="G15" s="5">
        <f t="shared" si="8"/>
        <v>0</v>
      </c>
      <c r="H15" s="2">
        <v>8.5399999999999991</v>
      </c>
      <c r="I15" s="5">
        <f t="shared" si="9"/>
        <v>0</v>
      </c>
    </row>
    <row r="16" spans="1:9" x14ac:dyDescent="0.25">
      <c r="A16" s="16">
        <f t="shared" ref="A16:A19" si="10">A15+7</f>
        <v>45987</v>
      </c>
      <c r="B16" s="2">
        <v>7.9</v>
      </c>
      <c r="C16" s="5">
        <f t="shared" si="6"/>
        <v>0</v>
      </c>
      <c r="D16" s="2">
        <v>8.1</v>
      </c>
      <c r="E16" s="5">
        <f t="shared" si="7"/>
        <v>0</v>
      </c>
      <c r="F16" s="2">
        <v>8.25</v>
      </c>
      <c r="G16" s="5">
        <f t="shared" si="8"/>
        <v>0</v>
      </c>
      <c r="H16" s="2">
        <v>8.39</v>
      </c>
      <c r="I16" s="5">
        <f t="shared" si="9"/>
        <v>0</v>
      </c>
    </row>
    <row r="17" spans="1:9" x14ac:dyDescent="0.25">
      <c r="A17" s="16">
        <f t="shared" si="10"/>
        <v>45994</v>
      </c>
      <c r="B17" s="2">
        <v>8.0299999999999994</v>
      </c>
      <c r="C17" s="5">
        <f t="shared" si="6"/>
        <v>0</v>
      </c>
      <c r="D17" s="2">
        <v>8.24</v>
      </c>
      <c r="E17" s="5">
        <f t="shared" si="7"/>
        <v>0</v>
      </c>
      <c r="F17" s="2">
        <v>8.39</v>
      </c>
      <c r="G17" s="5">
        <f t="shared" si="8"/>
        <v>0</v>
      </c>
      <c r="H17" s="2">
        <v>8.5399999999999991</v>
      </c>
      <c r="I17" s="5">
        <f t="shared" si="9"/>
        <v>0</v>
      </c>
    </row>
    <row r="18" spans="1:9" x14ac:dyDescent="0.25">
      <c r="A18" s="16">
        <f t="shared" si="10"/>
        <v>46001</v>
      </c>
      <c r="B18" s="2">
        <v>8.0500000000000007</v>
      </c>
      <c r="C18" s="5">
        <f t="shared" si="6"/>
        <v>0</v>
      </c>
      <c r="D18" s="2">
        <v>8.24</v>
      </c>
      <c r="E18" s="5">
        <f t="shared" si="7"/>
        <v>0</v>
      </c>
      <c r="F18" s="2">
        <v>8.42</v>
      </c>
      <c r="G18" s="5">
        <f t="shared" si="8"/>
        <v>0</v>
      </c>
      <c r="H18" s="2">
        <v>8.5399999999999991</v>
      </c>
      <c r="I18" s="5">
        <f t="shared" si="9"/>
        <v>0</v>
      </c>
    </row>
    <row r="19" spans="1:9" x14ac:dyDescent="0.25">
      <c r="A19" s="16">
        <f t="shared" si="10"/>
        <v>46008</v>
      </c>
      <c r="B19" s="2">
        <v>8.08</v>
      </c>
      <c r="C19" s="5">
        <f t="shared" si="6"/>
        <v>0</v>
      </c>
      <c r="D19" s="2">
        <v>8.24</v>
      </c>
      <c r="E19" s="5">
        <f t="shared" si="7"/>
        <v>0</v>
      </c>
      <c r="F19" s="2">
        <v>8.4499999999999993</v>
      </c>
      <c r="G19" s="5">
        <f t="shared" si="8"/>
        <v>0</v>
      </c>
      <c r="H19" s="2">
        <v>8.5399999999999991</v>
      </c>
      <c r="I19" s="5">
        <f t="shared" si="9"/>
        <v>0</v>
      </c>
    </row>
    <row r="20" spans="1:9" x14ac:dyDescent="0.25">
      <c r="A20" s="16">
        <v>46020</v>
      </c>
      <c r="B20" s="2">
        <v>8.06</v>
      </c>
      <c r="C20" s="5">
        <f t="shared" si="6"/>
        <v>0</v>
      </c>
      <c r="D20" s="2">
        <v>8.24</v>
      </c>
      <c r="E20" s="5">
        <f t="shared" si="7"/>
        <v>0</v>
      </c>
      <c r="F20" s="2">
        <v>8.43</v>
      </c>
      <c r="G20" s="5">
        <f t="shared" si="8"/>
        <v>0</v>
      </c>
      <c r="H20" s="2">
        <v>8.5399999999999991</v>
      </c>
      <c r="I20" s="5">
        <f t="shared" si="9"/>
        <v>0</v>
      </c>
    </row>
    <row r="21" spans="1:9" x14ac:dyDescent="0.25">
      <c r="A21" s="16">
        <f>A20+2</f>
        <v>46022</v>
      </c>
      <c r="B21" s="2">
        <v>8.09</v>
      </c>
      <c r="C21" s="5">
        <f t="shared" ref="C21:C23" si="11">IF(SUM(6.79,-B21)&lt;0,0,(SUM(6.79,-B21)))</f>
        <v>0</v>
      </c>
      <c r="D21" s="2">
        <v>8.24</v>
      </c>
      <c r="E21" s="5">
        <f t="shared" ref="E21:E23" si="12">IF(SUM(7,-D21)&lt;0,0,(SUM(7,-D21)))</f>
        <v>0</v>
      </c>
      <c r="F21" s="2">
        <v>8.4700000000000006</v>
      </c>
      <c r="G21" s="5">
        <f t="shared" ref="G21:G23" si="13">IF(SUM(6.96,-F21)&lt;0,0,(SUM(6.96,-F21)))</f>
        <v>0</v>
      </c>
      <c r="H21" s="2">
        <v>8.5399999999999991</v>
      </c>
      <c r="I21" s="5">
        <f t="shared" ref="I21:I23" si="14">IF(SUM(7,-H21)&lt;0,0,(SUM(7,-H21)))</f>
        <v>0</v>
      </c>
    </row>
    <row r="22" spans="1:9" x14ac:dyDescent="0.25">
      <c r="A22" s="16">
        <f t="shared" ref="A22:A23" si="15">A21+7</f>
        <v>46029</v>
      </c>
      <c r="B22" s="2">
        <v>8.17</v>
      </c>
      <c r="C22" s="5">
        <f t="shared" si="11"/>
        <v>0</v>
      </c>
      <c r="D22" s="2">
        <v>8.39</v>
      </c>
      <c r="E22" s="5">
        <f t="shared" si="12"/>
        <v>0</v>
      </c>
      <c r="F22" s="2">
        <v>8.5500000000000007</v>
      </c>
      <c r="G22" s="5">
        <f t="shared" si="13"/>
        <v>0</v>
      </c>
      <c r="H22" s="2">
        <v>8.6999999999999993</v>
      </c>
      <c r="I22" s="5">
        <f t="shared" si="14"/>
        <v>0</v>
      </c>
    </row>
    <row r="23" spans="1:9" x14ac:dyDescent="0.25">
      <c r="A23" s="16">
        <f t="shared" si="15"/>
        <v>46036</v>
      </c>
      <c r="B23" s="2">
        <v>8.4</v>
      </c>
      <c r="C23" s="5">
        <f t="shared" si="11"/>
        <v>0</v>
      </c>
      <c r="D23" s="2">
        <v>8.67</v>
      </c>
      <c r="E23" s="5">
        <f t="shared" si="12"/>
        <v>0</v>
      </c>
      <c r="F23" s="2">
        <v>8.7899999999999991</v>
      </c>
      <c r="G23" s="5">
        <f t="shared" si="13"/>
        <v>0</v>
      </c>
      <c r="H23" s="2">
        <v>8.99</v>
      </c>
      <c r="I23" s="5">
        <f t="shared" si="14"/>
        <v>0</v>
      </c>
    </row>
    <row r="24" spans="1:9" x14ac:dyDescent="0.25">
      <c r="A24" s="16">
        <f>A23+7</f>
        <v>46043</v>
      </c>
      <c r="B24" s="2">
        <v>8.34</v>
      </c>
      <c r="C24" s="5">
        <f t="shared" ref="C24" si="16">IF(SUM(6.79,-B24)&lt;0,0,(SUM(6.79,-B24)))</f>
        <v>0</v>
      </c>
      <c r="D24" s="2">
        <v>8.5</v>
      </c>
      <c r="E24" s="5">
        <f t="shared" ref="E24" si="17">IF(SUM(7,-D24)&lt;0,0,(SUM(7,-D24)))</f>
        <v>0</v>
      </c>
      <c r="F24" s="2">
        <v>8.73</v>
      </c>
      <c r="G24" s="5">
        <f t="shared" ref="G24" si="18">IF(SUM(6.96,-F24)&lt;0,0,(SUM(6.96,-F24)))</f>
        <v>0</v>
      </c>
      <c r="H24" s="2">
        <v>8.7899999999999991</v>
      </c>
      <c r="I24" s="5">
        <f t="shared" ref="I24" si="19">IF(SUM(7,-H24)&lt;0,0,(SUM(7,-H24)))</f>
        <v>0</v>
      </c>
    </row>
    <row r="25" spans="1:9" x14ac:dyDescent="0.25">
      <c r="A25" s="16">
        <f>A24+7</f>
        <v>46050</v>
      </c>
      <c r="B25" s="2">
        <v>8.23</v>
      </c>
      <c r="C25" s="5">
        <f t="shared" ref="C25:C26" si="20">IF(SUM(6.79,-B25)&lt;0,0,(SUM(6.79,-B25)))</f>
        <v>0</v>
      </c>
      <c r="D25" s="2">
        <v>8.4</v>
      </c>
      <c r="E25" s="5">
        <f t="shared" ref="E25:E26" si="21">IF(SUM(7,-D25)&lt;0,0,(SUM(7,-D25)))</f>
        <v>0</v>
      </c>
      <c r="F25" s="2">
        <v>8.61</v>
      </c>
      <c r="G25" s="5">
        <f t="shared" ref="G25:G26" si="22">IF(SUM(6.96,-F25)&lt;0,0,(SUM(6.96,-F25)))</f>
        <v>0</v>
      </c>
      <c r="H25" s="2">
        <v>8.68</v>
      </c>
      <c r="I25" s="5">
        <f t="shared" ref="I25:I26" si="23">IF(SUM(7,-H25)&lt;0,0,(SUM(7,-H25)))</f>
        <v>0</v>
      </c>
    </row>
    <row r="26" spans="1:9" x14ac:dyDescent="0.25">
      <c r="A26" s="16">
        <f t="shared" ref="A26:A29" si="24">A25+7</f>
        <v>46057</v>
      </c>
      <c r="B26" s="2">
        <v>8.18</v>
      </c>
      <c r="C26" s="5">
        <f t="shared" si="20"/>
        <v>0</v>
      </c>
      <c r="D26" s="2">
        <v>8.32</v>
      </c>
      <c r="E26" s="5">
        <f t="shared" si="21"/>
        <v>0</v>
      </c>
      <c r="F26" s="2">
        <v>8.56</v>
      </c>
      <c r="G26" s="5">
        <f t="shared" si="22"/>
        <v>0</v>
      </c>
      <c r="H26" s="2">
        <v>8.6</v>
      </c>
      <c r="I26" s="5">
        <f t="shared" si="23"/>
        <v>0</v>
      </c>
    </row>
    <row r="27" spans="1:9" x14ac:dyDescent="0.25">
      <c r="A27" s="16">
        <f t="shared" si="24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24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24"/>
        <v>46078</v>
      </c>
      <c r="B29" s="2">
        <v>8.18</v>
      </c>
      <c r="C29" s="5">
        <f t="shared" ref="C29" si="25">IF(SUM(6.79,-B29)&lt;0,0,(SUM(6.79,-B29)))</f>
        <v>0</v>
      </c>
      <c r="D29" s="2">
        <v>8.32</v>
      </c>
      <c r="E29" s="5">
        <f t="shared" ref="E29" si="26">IF(SUM(7,-D29)&lt;0,0,(SUM(7,-D29)))</f>
        <v>0</v>
      </c>
      <c r="F29" s="2">
        <v>8.56</v>
      </c>
      <c r="G29" s="5">
        <f t="shared" ref="G29" si="27">IF(SUM(6.96,-F29)&lt;0,0,(SUM(6.96,-F29)))</f>
        <v>0</v>
      </c>
      <c r="H29" s="2">
        <v>8.6</v>
      </c>
      <c r="I29" s="5">
        <f t="shared" ref="I29" si="28">IF(SUM(7,-H29)&lt;0,0,(SUM(7,-H29)))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B43:I43"/>
    <mergeCell ref="B44:I44"/>
    <mergeCell ref="B45:I45"/>
    <mergeCell ref="H4:I4"/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B6:C6"/>
    <mergeCell ref="D6:E6"/>
    <mergeCell ref="F6:G6"/>
    <mergeCell ref="H6:I6"/>
    <mergeCell ref="B3:E3"/>
    <mergeCell ref="F3:I3"/>
    <mergeCell ref="A1:I2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B6:C6"/>
    <mergeCell ref="D6:E6"/>
    <mergeCell ref="F6:G6"/>
    <mergeCell ref="H6:I6"/>
    <mergeCell ref="B3:E3"/>
    <mergeCell ref="F3:I3"/>
    <mergeCell ref="A1:I2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B6:C6"/>
    <mergeCell ref="D6:E6"/>
    <mergeCell ref="F6:G6"/>
    <mergeCell ref="H6:I6"/>
    <mergeCell ref="B3:E3"/>
    <mergeCell ref="F3:I3"/>
    <mergeCell ref="A1:I2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5"/>
      <c r="B2" s="76"/>
      <c r="C2" s="76"/>
      <c r="D2" s="76"/>
      <c r="E2" s="76"/>
      <c r="F2" s="76"/>
      <c r="G2" s="76"/>
      <c r="H2" s="76"/>
      <c r="I2" s="76"/>
    </row>
    <row r="3" spans="1:28" ht="19.5" customHeight="1" thickBot="1" x14ac:dyDescent="0.3">
      <c r="A3" s="11"/>
      <c r="B3" s="77" t="s">
        <v>0</v>
      </c>
      <c r="C3" s="78"/>
      <c r="D3" s="78"/>
      <c r="E3" s="79"/>
      <c r="F3" s="77" t="s">
        <v>14</v>
      </c>
      <c r="G3" s="78"/>
      <c r="H3" s="78"/>
      <c r="I3" s="79"/>
    </row>
    <row r="4" spans="1:28" ht="18" customHeight="1" thickBot="1" x14ac:dyDescent="0.3">
      <c r="A4" s="12" t="s">
        <v>3</v>
      </c>
      <c r="B4" s="80">
        <v>6.5</v>
      </c>
      <c r="C4" s="81"/>
      <c r="D4" s="82">
        <v>6.5</v>
      </c>
      <c r="E4" s="83"/>
      <c r="F4" s="80">
        <v>6.5</v>
      </c>
      <c r="G4" s="81"/>
      <c r="H4" s="82">
        <v>6.5</v>
      </c>
      <c r="I4" s="83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73" t="s">
        <v>8</v>
      </c>
      <c r="B50" s="74"/>
      <c r="C50" s="74"/>
      <c r="D50" s="74"/>
      <c r="E50" s="74"/>
      <c r="F50" s="74"/>
      <c r="G50" s="74"/>
    </row>
    <row r="51" spans="1:14" ht="18" customHeight="1" x14ac:dyDescent="0.25">
      <c r="A51" s="73" t="s">
        <v>9</v>
      </c>
      <c r="B51" s="74"/>
      <c r="C51" s="74"/>
      <c r="D51" s="74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A1:I2"/>
    <mergeCell ref="B3:E3"/>
    <mergeCell ref="F3:I3"/>
    <mergeCell ref="B4:C4"/>
    <mergeCell ref="D4:E4"/>
    <mergeCell ref="F4:G4"/>
    <mergeCell ref="H4:I4"/>
    <mergeCell ref="H6:I6"/>
    <mergeCell ref="A51:D51"/>
    <mergeCell ref="B6:C6"/>
    <mergeCell ref="D6:E6"/>
    <mergeCell ref="F6:G6"/>
    <mergeCell ref="A50:G50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8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8"/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85"/>
      <c r="O2" s="9"/>
    </row>
    <row r="3" spans="1:34" ht="13.8" thickBot="1" x14ac:dyDescent="0.3">
      <c r="A3" s="88"/>
      <c r="B3" s="11"/>
      <c r="C3" s="77" t="s">
        <v>0</v>
      </c>
      <c r="D3" s="78"/>
      <c r="E3" s="78"/>
      <c r="F3" s="79"/>
      <c r="G3" s="77" t="s">
        <v>1</v>
      </c>
      <c r="H3" s="78"/>
      <c r="I3" s="78"/>
      <c r="J3" s="79"/>
      <c r="K3" s="77" t="s">
        <v>2</v>
      </c>
      <c r="L3" s="78"/>
      <c r="M3" s="78"/>
      <c r="N3" s="84"/>
      <c r="O3" s="9"/>
    </row>
    <row r="4" spans="1:34" ht="18" customHeight="1" thickBot="1" x14ac:dyDescent="0.3">
      <c r="A4" s="88"/>
      <c r="B4" s="12" t="s">
        <v>3</v>
      </c>
      <c r="C4" s="80">
        <v>6.59</v>
      </c>
      <c r="D4" s="81"/>
      <c r="E4" s="82">
        <v>6.5</v>
      </c>
      <c r="F4" s="83"/>
      <c r="G4" s="80">
        <v>6.2</v>
      </c>
      <c r="H4" s="81"/>
      <c r="I4" s="82">
        <v>6.5</v>
      </c>
      <c r="J4" s="83"/>
      <c r="K4" s="80">
        <v>6.28</v>
      </c>
      <c r="L4" s="81"/>
      <c r="M4" s="82">
        <v>6.5</v>
      </c>
      <c r="N4" s="86"/>
      <c r="O4" s="9"/>
    </row>
    <row r="5" spans="1:34" ht="32.25" customHeight="1" thickBot="1" x14ac:dyDescent="0.3">
      <c r="A5" s="88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8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7"/>
      <c r="O6" s="9"/>
    </row>
    <row r="7" spans="1:34" ht="18" customHeight="1" x14ac:dyDescent="0.25">
      <c r="A7" s="88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8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8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8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8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8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8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8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8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8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A1:A16"/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  <mergeCell ref="G4:H4"/>
    <mergeCell ref="I4:J4"/>
    <mergeCell ref="C3:F3"/>
    <mergeCell ref="G3:J3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8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8"/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85"/>
      <c r="O2" s="9"/>
    </row>
    <row r="3" spans="1:15" ht="13.8" thickBot="1" x14ac:dyDescent="0.3">
      <c r="A3" s="88"/>
      <c r="B3" s="11"/>
      <c r="C3" s="77" t="s">
        <v>0</v>
      </c>
      <c r="D3" s="78"/>
      <c r="E3" s="78"/>
      <c r="F3" s="79"/>
      <c r="G3" s="77" t="s">
        <v>1</v>
      </c>
      <c r="H3" s="78"/>
      <c r="I3" s="78"/>
      <c r="J3" s="79"/>
      <c r="K3" s="77" t="s">
        <v>2</v>
      </c>
      <c r="L3" s="78"/>
      <c r="M3" s="78"/>
      <c r="N3" s="84"/>
      <c r="O3" s="9"/>
    </row>
    <row r="4" spans="1:15" ht="18" customHeight="1" thickBot="1" x14ac:dyDescent="0.3">
      <c r="A4" s="88"/>
      <c r="B4" s="12" t="s">
        <v>3</v>
      </c>
      <c r="C4" s="91">
        <v>6.64</v>
      </c>
      <c r="D4" s="92"/>
      <c r="E4" s="89">
        <v>6.59</v>
      </c>
      <c r="F4" s="93"/>
      <c r="G4" s="91">
        <v>6.07</v>
      </c>
      <c r="H4" s="92"/>
      <c r="I4" s="89">
        <v>6.2</v>
      </c>
      <c r="J4" s="93"/>
      <c r="K4" s="91">
        <v>6.1</v>
      </c>
      <c r="L4" s="92"/>
      <c r="M4" s="89">
        <v>6.28</v>
      </c>
      <c r="N4" s="90"/>
      <c r="O4" s="9"/>
    </row>
    <row r="5" spans="1:15" ht="32.25" customHeight="1" thickBot="1" x14ac:dyDescent="0.3">
      <c r="A5" s="88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8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7"/>
      <c r="O6" s="9"/>
    </row>
    <row r="7" spans="1:15" ht="18" customHeight="1" x14ac:dyDescent="0.25">
      <c r="A7" s="88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8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8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8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8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8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8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8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8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8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8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  <mergeCell ref="B111:N111"/>
    <mergeCell ref="M4:N4"/>
    <mergeCell ref="C6:D6"/>
    <mergeCell ref="E6:F6"/>
    <mergeCell ref="G6:H6"/>
    <mergeCell ref="I6:J6"/>
    <mergeCell ref="K6:L6"/>
    <mergeCell ref="M6:N6"/>
  </mergeCells>
  <phoneticPr fontId="0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ht="15" customHeight="1" x14ac:dyDescent="0.3">
      <c r="A2" s="102" t="s">
        <v>11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x14ac:dyDescent="0.25">
      <c r="A4" s="22"/>
      <c r="B4" s="104" t="s">
        <v>0</v>
      </c>
      <c r="C4" s="104"/>
      <c r="D4" s="104"/>
      <c r="E4" s="104"/>
      <c r="F4" s="104" t="s">
        <v>1</v>
      </c>
      <c r="G4" s="104"/>
      <c r="H4" s="104"/>
      <c r="I4" s="104"/>
      <c r="J4" s="104" t="s">
        <v>2</v>
      </c>
      <c r="K4" s="104"/>
      <c r="L4" s="104"/>
      <c r="M4" s="104"/>
    </row>
    <row r="5" spans="1:13" x14ac:dyDescent="0.25">
      <c r="A5" s="23" t="s">
        <v>3</v>
      </c>
      <c r="B5" s="100">
        <v>10.61</v>
      </c>
      <c r="C5" s="100"/>
      <c r="D5" s="101">
        <v>10.54</v>
      </c>
      <c r="E5" s="101"/>
      <c r="F5" s="100">
        <v>9.61</v>
      </c>
      <c r="G5" s="100"/>
      <c r="H5" s="101">
        <v>9.5399999999999991</v>
      </c>
      <c r="I5" s="101"/>
      <c r="J5" s="100">
        <v>9.61</v>
      </c>
      <c r="K5" s="100"/>
      <c r="L5" s="101">
        <v>9.5399999999999991</v>
      </c>
      <c r="M5" s="101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9">
        <v>2004</v>
      </c>
      <c r="C7" s="99"/>
      <c r="D7" s="99">
        <v>2005</v>
      </c>
      <c r="E7" s="99"/>
      <c r="F7" s="99">
        <v>2004</v>
      </c>
      <c r="G7" s="99"/>
      <c r="H7" s="99">
        <v>2005</v>
      </c>
      <c r="I7" s="99"/>
      <c r="J7" s="99">
        <v>2004</v>
      </c>
      <c r="K7" s="99"/>
      <c r="L7" s="99">
        <v>2005</v>
      </c>
      <c r="M7" s="99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</row>
    <row r="67" spans="1:13" ht="12.75" customHeight="1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1:13" ht="12.75" customHeight="1" x14ac:dyDescent="0.25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</row>
    <row r="69" spans="1:13" x14ac:dyDescent="0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</row>
    <row r="70" spans="1:13" ht="12.75" customHeight="1" x14ac:dyDescent="0.25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</row>
    <row r="71" spans="1:13" ht="12.75" customHeight="1" x14ac:dyDescent="0.25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</row>
    <row r="72" spans="1:13" x14ac:dyDescent="0.25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</row>
    <row r="73" spans="1:13" ht="12.75" customHeight="1" x14ac:dyDescent="0.25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</row>
    <row r="74" spans="1:13" x14ac:dyDescent="0.25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</row>
  </sheetData>
  <mergeCells count="27">
    <mergeCell ref="A1:M1"/>
    <mergeCell ref="A2:M2"/>
    <mergeCell ref="A3:M3"/>
    <mergeCell ref="B4:E4"/>
    <mergeCell ref="F4:I4"/>
    <mergeCell ref="J4:M4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5" customHeight="1" x14ac:dyDescent="0.3">
      <c r="A3" s="102" t="s">
        <v>11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3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 x14ac:dyDescent="0.25">
      <c r="A5" s="22"/>
      <c r="B5" s="104" t="s">
        <v>0</v>
      </c>
      <c r="C5" s="104"/>
      <c r="D5" s="104"/>
      <c r="E5" s="104"/>
      <c r="F5" s="104" t="s">
        <v>1</v>
      </c>
      <c r="G5" s="104"/>
      <c r="H5" s="104"/>
      <c r="I5" s="104"/>
      <c r="J5" s="104" t="s">
        <v>2</v>
      </c>
      <c r="K5" s="104"/>
      <c r="L5" s="104"/>
      <c r="M5" s="104"/>
    </row>
    <row r="6" spans="1:13" x14ac:dyDescent="0.25">
      <c r="A6" s="23" t="s">
        <v>3</v>
      </c>
      <c r="B6" s="100">
        <v>10.66</v>
      </c>
      <c r="C6" s="100"/>
      <c r="D6" s="101">
        <v>10.65</v>
      </c>
      <c r="E6" s="101"/>
      <c r="F6" s="100">
        <v>9.66</v>
      </c>
      <c r="G6" s="100"/>
      <c r="H6" s="101">
        <v>9.65</v>
      </c>
      <c r="I6" s="101"/>
      <c r="J6" s="100">
        <v>9.66</v>
      </c>
      <c r="K6" s="100"/>
      <c r="L6" s="101">
        <v>9.65</v>
      </c>
      <c r="M6" s="101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9">
        <v>2002</v>
      </c>
      <c r="C8" s="99"/>
      <c r="D8" s="99">
        <v>2003</v>
      </c>
      <c r="E8" s="99"/>
      <c r="F8" s="99">
        <v>2002</v>
      </c>
      <c r="G8" s="99"/>
      <c r="H8" s="99">
        <v>2003</v>
      </c>
      <c r="I8" s="99"/>
      <c r="J8" s="99">
        <v>2002</v>
      </c>
      <c r="K8" s="99"/>
      <c r="L8" s="99">
        <v>2003</v>
      </c>
      <c r="M8" s="99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</row>
    <row r="73" spans="1:13" ht="12.75" customHeight="1" x14ac:dyDescent="0.2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4" spans="1:13" ht="12.75" customHeight="1" x14ac:dyDescent="0.2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</row>
    <row r="75" spans="1:13" x14ac:dyDescent="0.25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</row>
    <row r="76" spans="1:13" ht="12.75" customHeight="1" x14ac:dyDescent="0.25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</row>
  </sheetData>
  <mergeCells count="24"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3" ht="18" customHeight="1" x14ac:dyDescent="0.3">
      <c r="A2" s="102" t="s">
        <v>11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18" customHeight="1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ht="18" customHeight="1" x14ac:dyDescent="0.25">
      <c r="A4" s="22"/>
      <c r="B4" s="104" t="s">
        <v>0</v>
      </c>
      <c r="C4" s="104"/>
      <c r="D4" s="104"/>
      <c r="E4" s="104"/>
      <c r="F4" s="104" t="s">
        <v>1</v>
      </c>
      <c r="G4" s="104"/>
      <c r="H4" s="104"/>
      <c r="I4" s="104"/>
      <c r="J4" s="104" t="s">
        <v>2</v>
      </c>
      <c r="K4" s="104"/>
      <c r="L4" s="104"/>
      <c r="M4" s="104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9">
        <v>2001</v>
      </c>
      <c r="C7" s="99"/>
      <c r="D7" s="99">
        <v>2002</v>
      </c>
      <c r="E7" s="99"/>
      <c r="F7" s="99">
        <v>2001</v>
      </c>
      <c r="G7" s="99"/>
      <c r="H7" s="99">
        <v>2002</v>
      </c>
      <c r="I7" s="99"/>
      <c r="J7" s="99">
        <v>2001</v>
      </c>
      <c r="K7" s="99"/>
      <c r="L7" s="99">
        <v>2002</v>
      </c>
      <c r="M7" s="99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A1:M1"/>
    <mergeCell ref="A2:M2"/>
    <mergeCell ref="A3:M3"/>
    <mergeCell ref="B4:E4"/>
    <mergeCell ref="F4:I4"/>
    <mergeCell ref="J4:M4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3</vt:i4>
      </vt:variant>
    </vt:vector>
  </HeadingPairs>
  <TitlesOfParts>
    <vt:vector size="25" baseType="lpstr">
      <vt:lpstr>Current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2026-02-24T14:40:43Z</dcterms:modified>
</cp:coreProperties>
</file>